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raszyn.intra\UGRpliki\pulpit\m_lilia\Pulpit\"/>
    </mc:Choice>
  </mc:AlternateContent>
  <xr:revisionPtr revIDLastSave="0" documentId="13_ncr:1_{96604C28-4E22-4BD3-B696-3815288F54A9}" xr6:coauthVersionLast="47" xr6:coauthVersionMax="47" xr10:uidLastSave="{00000000-0000-0000-0000-000000000000}"/>
  <bookViews>
    <workbookView xWindow="-120" yWindow="-120" windowWidth="25440" windowHeight="15390" xr2:uid="{7005A5EF-04A2-497E-95FE-B2A7D1D115E7}"/>
  </bookViews>
  <sheets>
    <sheet name="Arkusz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2" i="1" l="1"/>
  <c r="E218" i="1" s="1"/>
  <c r="F284" i="1"/>
  <c r="F277" i="1"/>
  <c r="F268" i="1"/>
  <c r="F251" i="1"/>
  <c r="D161" i="1"/>
  <c r="C36" i="1"/>
  <c r="F290" i="1" l="1"/>
  <c r="F275" i="1"/>
  <c r="F2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Małgorzata Lilia</author>
  </authors>
  <commentList>
    <comment ref="D186" authorId="0" shapeId="0" xr:uid="{78A70332-EC74-465D-8D07-4572F30740E5}">
      <text>
        <r>
          <rPr>
            <b/>
            <sz val="9"/>
            <color indexed="81"/>
            <rFont val="Tahoma"/>
            <family val="2"/>
            <charset val="238"/>
          </rPr>
          <t>Małgorzata Lilia:</t>
        </r>
        <r>
          <rPr>
            <sz val="9"/>
            <color indexed="81"/>
            <rFont val="Tahoma"/>
            <family val="2"/>
            <charset val="238"/>
          </rPr>
          <t xml:space="preserve">
</t>
        </r>
      </text>
    </comment>
  </commentList>
</comments>
</file>

<file path=xl/sharedStrings.xml><?xml version="1.0" encoding="utf-8"?>
<sst xmlns="http://schemas.openxmlformats.org/spreadsheetml/2006/main" count="1028" uniqueCount="772">
  <si>
    <t>INFORMACJA O STANIE MIENIA GMINY RASZYN</t>
  </si>
  <si>
    <t xml:space="preserve">I. Dane dotyczące przysługujących gminie praw własności </t>
  </si>
  <si>
    <t xml:space="preserve">1. Grunty </t>
  </si>
  <si>
    <t>Lp.</t>
  </si>
  <si>
    <t>Położenie gruntów</t>
  </si>
  <si>
    <t>Pow.</t>
  </si>
  <si>
    <r>
      <t>(obręb</t>
    </r>
    <r>
      <rPr>
        <b/>
        <sz val="10"/>
        <rFont val="Times New Roman"/>
        <family val="1"/>
        <charset val="238"/>
      </rPr>
      <t>)</t>
    </r>
  </si>
  <si>
    <t>(ha)</t>
  </si>
  <si>
    <t xml:space="preserve">Dawidy </t>
  </si>
  <si>
    <t xml:space="preserve">Dawidy Bankowe </t>
  </si>
  <si>
    <t xml:space="preserve">Falenty </t>
  </si>
  <si>
    <t xml:space="preserve">Falenty Nowe </t>
  </si>
  <si>
    <t xml:space="preserve">Falenty Duże </t>
  </si>
  <si>
    <t xml:space="preserve">Janki </t>
  </si>
  <si>
    <t xml:space="preserve">Jaworowa </t>
  </si>
  <si>
    <t xml:space="preserve">Laszczki </t>
  </si>
  <si>
    <t xml:space="preserve">Łady </t>
  </si>
  <si>
    <t xml:space="preserve">Nowe Grocholice </t>
  </si>
  <si>
    <t xml:space="preserve">Podolszyn Nowy </t>
  </si>
  <si>
    <t>Puchały</t>
  </si>
  <si>
    <t>Raszyn I</t>
  </si>
  <si>
    <t xml:space="preserve">Raszyn II </t>
  </si>
  <si>
    <t>Rybie</t>
  </si>
  <si>
    <t xml:space="preserve">Sękocin Nowy </t>
  </si>
  <si>
    <t xml:space="preserve">Sękocin Stary </t>
  </si>
  <si>
    <t xml:space="preserve">Słomin </t>
  </si>
  <si>
    <t xml:space="preserve">Wypędy </t>
  </si>
  <si>
    <t>Sękocin Las</t>
  </si>
  <si>
    <t>Razem</t>
  </si>
  <si>
    <t>wg stanu na dzień 31 grudnia  2024 r.</t>
  </si>
  <si>
    <t>1.1. Grunty w zasobach Gminy Raszyn - Drogi gminne o wartości ewidencyjnej 69.009.325,86 zł</t>
  </si>
  <si>
    <t>1.2. Grunty w zasobach Gminy Raszyn - pozostałe o wartości ewidencyjnej: 27.208.595,37 zł</t>
  </si>
  <si>
    <t xml:space="preserve">Położenie gruntów </t>
  </si>
  <si>
    <t>Nr ew. dz.</t>
  </si>
  <si>
    <t>Pow. dz.</t>
  </si>
  <si>
    <t>Opis gruntów</t>
  </si>
  <si>
    <t>(obręb)</t>
  </si>
  <si>
    <t>(w ha)</t>
  </si>
  <si>
    <t>(zespół Austeria)</t>
  </si>
  <si>
    <t>1152/2, 1152/1, 1152/3, 1152/5, 1152/6, 1151/1, 1151/2</t>
  </si>
  <si>
    <t>Centrum Kultury Raszyn</t>
  </si>
  <si>
    <t>1217, 1222, 1223</t>
  </si>
  <si>
    <t>1153/5;1153/7 ; 1174; 1153/6</t>
  </si>
  <si>
    <t>(budynek mieszkalny)</t>
  </si>
  <si>
    <t>(Przedszkole)</t>
  </si>
  <si>
    <t>645/1</t>
  </si>
  <si>
    <t>643/3, 643/5, 643/8</t>
  </si>
  <si>
    <t>Przedszkole i Orlik</t>
  </si>
  <si>
    <t>1255, 1256 (hip.122/13-cz.)</t>
  </si>
  <si>
    <t>232 (hip.328/15)</t>
  </si>
  <si>
    <t>Raszyn II</t>
  </si>
  <si>
    <t>466/31,466/32</t>
  </si>
  <si>
    <t>(Stacja Uzdatniania Wody + "źródełko")</t>
  </si>
  <si>
    <t>716/7</t>
  </si>
  <si>
    <t>569/1,569/2, 569/3,569/4, 569/5,570</t>
  </si>
  <si>
    <t>(Szkoła)</t>
  </si>
  <si>
    <t>580/1,580/2</t>
  </si>
  <si>
    <t>274/3,274/5</t>
  </si>
  <si>
    <t>(budynek rozebrany w 2010r.)</t>
  </si>
  <si>
    <t>(Szkoła i Biblioteka)</t>
  </si>
  <si>
    <t>540;554</t>
  </si>
  <si>
    <t xml:space="preserve"> 582/2; 582/5</t>
  </si>
  <si>
    <t>(Pływalnia kryta)</t>
  </si>
  <si>
    <t>(Urząd Gminy)</t>
  </si>
  <si>
    <t>631;632; 677</t>
  </si>
  <si>
    <t>470/1; 470/3</t>
  </si>
  <si>
    <t>(Stadion)</t>
  </si>
  <si>
    <t>513; 525; 538; 553</t>
  </si>
  <si>
    <t>824/18 (podział z dz.       nr 824/15)</t>
  </si>
  <si>
    <t xml:space="preserve">824/9;  824/31,824/32,824/11; </t>
  </si>
  <si>
    <t>824/2,824/33, 824/34,824/35</t>
  </si>
  <si>
    <t>824/3;824/6; 824/7;824/29; 824/30; 824/16;908</t>
  </si>
  <si>
    <t>439/1, 439/2, 441, 443, 445, 447, 452</t>
  </si>
  <si>
    <t>824/5</t>
  </si>
  <si>
    <t>725, 790/1, 790/2</t>
  </si>
  <si>
    <t>466/33;  466/34</t>
  </si>
  <si>
    <t>466/26, 466/30</t>
  </si>
  <si>
    <t>707;709/1 (cz.dz.nr 175/2)</t>
  </si>
  <si>
    <t>151;154;156/1; 156/2       
( hip.50/3)</t>
  </si>
  <si>
    <t>dz.hip.193/12 (dz. ew. nr 793)</t>
  </si>
  <si>
    <t>789/2</t>
  </si>
  <si>
    <t>1686/6,1686/7,1686/8,1683</t>
  </si>
  <si>
    <t>(Park)</t>
  </si>
  <si>
    <t>342/1</t>
  </si>
  <si>
    <t>699; 706</t>
  </si>
  <si>
    <t>(Świetlica Środowiskowa)</t>
  </si>
  <si>
    <t>680/2, 680/3, 682/2, 695/2, 698</t>
  </si>
  <si>
    <t>Falenty</t>
  </si>
  <si>
    <t>14/7;14/8</t>
  </si>
  <si>
    <t xml:space="preserve"> 14/6</t>
  </si>
  <si>
    <t>(Oczyszczalnia Ścieków)</t>
  </si>
  <si>
    <t>Falenty Nowe</t>
  </si>
  <si>
    <t>66/13</t>
  </si>
  <si>
    <t>66/24;66/31;66/32;66/33;66/34;66/35;66/36</t>
  </si>
  <si>
    <t>134/3; 137/3; 146/3; 147/4; 473; 148/4; 148/5; 150/1; 150/2; 151/2; 151/4; 141/1; 141/3; 44; 35; 34; 33; 18; 421/1; 421/2; 16/1; 16/4; 470; 16/8; 16/9; 16/11; 21/1; 21/2; 29; 441; 50; 51; 52;  60; 54; 49;47; 32/3; 32/4;</t>
  </si>
  <si>
    <t>132;131; 128/2; 468/1; 468/2; 468/3; 127/9; 129/2; 461; 462; 463; 464; 465; 466/1; 467/2; 447/3; 130/3; 126/4; 126/3; 455; 456/1; 457/1; 452; 85/1; 85/3; 90/1; 90/2; 99; 105; 108/3; 108/2</t>
  </si>
  <si>
    <t>250; 249; 248; 255; 236; 238/2; 238/1; 471; 261; 264; 425; 276/3; 276/4; 426/1</t>
  </si>
  <si>
    <t xml:space="preserve">43/10; 43/13; 43/17; 43/23; 43/28; 43/33; 43/36; 43/25; 43/34; 43/39; 43/35; 43/37; 43/40;               </t>
  </si>
  <si>
    <t>139/3; 139/4; 139/6; 152/4; 59/2; 58/1; 56; 55/1; 27/1; 27/3; 12/1; 12/3; 19/3; 19/4; 19/7; 63/1; 424/1; 62/1; 103/4; 103/5; 100/3; 98/1; 98/3; 186/4; 186/3; 186/6; 101/2; 101/3; 101/5; 209/4; 209/5; 209/6; 209/7; 209/8; 209/9; 209/10; 123/2; 161/1; 97/1; 97/3, 96/3, 102/4, 102/5, 107/2, 86/2, 241/1, 251/1</t>
  </si>
  <si>
    <t>241/2</t>
  </si>
  <si>
    <t>229/6</t>
  </si>
  <si>
    <t>Akt not. Rep. A. 7548/02 Kw 70787</t>
  </si>
  <si>
    <t>162/1</t>
  </si>
  <si>
    <t>158/2</t>
  </si>
  <si>
    <t>101/6,  102/2,  103/6</t>
  </si>
  <si>
    <t>55/2,  58/2, 59/4</t>
  </si>
  <si>
    <t>12/4</t>
  </si>
  <si>
    <t>20/2, 14/2, 19/5</t>
  </si>
  <si>
    <t>14/3, 19/6</t>
  </si>
  <si>
    <t>14/1, 103/8, 103/9</t>
  </si>
  <si>
    <t>472/1;472/3</t>
  </si>
  <si>
    <t>245/1</t>
  </si>
  <si>
    <t>45/1, 45/3</t>
  </si>
  <si>
    <t>187/1</t>
  </si>
  <si>
    <t>97/2</t>
  </si>
  <si>
    <t>(Stacja Uzdatniania Wody)</t>
  </si>
  <si>
    <t>27/1</t>
  </si>
  <si>
    <t>322;331;   332;334; 343;344; 351;</t>
  </si>
  <si>
    <t xml:space="preserve">Sękocin Las </t>
  </si>
  <si>
    <t>17/1</t>
  </si>
  <si>
    <t>359/3,359/4</t>
  </si>
  <si>
    <t>93/5;93/2</t>
  </si>
  <si>
    <t>91/2</t>
  </si>
  <si>
    <t>47</t>
  </si>
  <si>
    <t>32/20</t>
  </si>
  <si>
    <t>44/36</t>
  </si>
  <si>
    <t>5/9; 5/13</t>
  </si>
  <si>
    <t>111/1</t>
  </si>
  <si>
    <t>(grunt pod ZSP Łady)</t>
  </si>
  <si>
    <t>169;168/17</t>
  </si>
  <si>
    <t xml:space="preserve">Puchały </t>
  </si>
  <si>
    <t>174/3</t>
  </si>
  <si>
    <t>68/4</t>
  </si>
  <si>
    <t>48/4,58/4</t>
  </si>
  <si>
    <t>52/3</t>
  </si>
  <si>
    <t>54/3</t>
  </si>
  <si>
    <t>50/4</t>
  </si>
  <si>
    <t>46/3</t>
  </si>
  <si>
    <t>82/39;82/40</t>
  </si>
  <si>
    <t>84</t>
  </si>
  <si>
    <t>w tym:</t>
  </si>
  <si>
    <t xml:space="preserve">1.2.1. Grunty oddane w dzierżawę wg stanu na dzień 31.12.2024 r. </t>
  </si>
  <si>
    <t xml:space="preserve">1.3. Grunty gminy oddane w użytkowanie wieczyste o wartości ewidencyjnej 8.013.088,62 zł </t>
  </si>
  <si>
    <t>Użytkownik</t>
  </si>
  <si>
    <t>Rejonowa Spółdzielnia "Samopomoc Chłopska"</t>
  </si>
  <si>
    <t>Jaworowa</t>
  </si>
  <si>
    <t>Instytut Melioracji i Użytków Zielonych</t>
  </si>
  <si>
    <t>14/32, 14/39, 14/40</t>
  </si>
  <si>
    <t>14/25, 14/29</t>
  </si>
  <si>
    <t>PLUS BANK S.A.</t>
  </si>
  <si>
    <t>14/24</t>
  </si>
  <si>
    <t xml:space="preserve">Osoba fizyczna </t>
  </si>
  <si>
    <t>Raszyn</t>
  </si>
  <si>
    <t>1080/2</t>
  </si>
  <si>
    <t>ECOSTAR 1 Spółka z o.o.</t>
  </si>
  <si>
    <t>476/1</t>
  </si>
  <si>
    <t>217/1, 217/2, 217/3</t>
  </si>
  <si>
    <t>582/7, 582/8</t>
  </si>
  <si>
    <t>OSP Raszyn</t>
  </si>
  <si>
    <t>MAX-TOOL II  Spółka Jawna</t>
  </si>
  <si>
    <t>212/2 i 212/5</t>
  </si>
  <si>
    <t>212/3</t>
  </si>
  <si>
    <t>212/7, 212/8</t>
  </si>
  <si>
    <t>214/2</t>
  </si>
  <si>
    <t>218/1</t>
  </si>
  <si>
    <t>Netto Indygo Sp. z o.o.</t>
  </si>
  <si>
    <t>218/2</t>
  </si>
  <si>
    <t>MAX-TOOL II Spółka jawna</t>
  </si>
  <si>
    <t>219/13</t>
  </si>
  <si>
    <t>SONZOGNI Polska Sp. z o.o.</t>
  </si>
  <si>
    <t>466/21</t>
  </si>
  <si>
    <t>R-INVEST Sp. z o.o.</t>
  </si>
  <si>
    <t>466/29</t>
  </si>
  <si>
    <t xml:space="preserve">"ATW Development" s.c. </t>
  </si>
  <si>
    <t xml:space="preserve"> 466/35</t>
  </si>
  <si>
    <t>udział 466/23; 466/27</t>
  </si>
  <si>
    <t>udział 10224/220000</t>
  </si>
  <si>
    <t>udział 21827/220000</t>
  </si>
  <si>
    <t>udział 8857/220000</t>
  </si>
  <si>
    <t xml:space="preserve"> Raszyn</t>
  </si>
  <si>
    <t>udział 7061/220000</t>
  </si>
  <si>
    <t xml:space="preserve">"FORUM" s.c. </t>
  </si>
  <si>
    <t>udział 466/27;  466/23</t>
  </si>
  <si>
    <t>udział 8429/220000</t>
  </si>
  <si>
    <t>udział 15900/220000</t>
  </si>
  <si>
    <t>Termotechnika Sp. z o.o.</t>
  </si>
  <si>
    <t>24072/220000</t>
  </si>
  <si>
    <t>udział 466/23; 466/28</t>
  </si>
  <si>
    <t>21686/220000</t>
  </si>
  <si>
    <t>udział 22157/220000</t>
  </si>
  <si>
    <t>udział 23602/220000</t>
  </si>
  <si>
    <t>udział 19380/220000</t>
  </si>
  <si>
    <t>udział 19755/220000</t>
  </si>
  <si>
    <t>59/4</t>
  </si>
  <si>
    <t>RE-CRUITER TERESCHRMNKO HRASHIIAN S.J.</t>
  </si>
  <si>
    <t xml:space="preserve">"BUD-POS" Sp. z o.o. </t>
  </si>
  <si>
    <t>Kamil Cwyl CASH BOX Sp. z o.o.</t>
  </si>
  <si>
    <t>2.</t>
  </si>
  <si>
    <t>2.1.</t>
  </si>
  <si>
    <t>Budynki mieszkalne o wartości ewidencyjnej - 16.328.982,47 zł</t>
  </si>
  <si>
    <t>2.2.</t>
  </si>
  <si>
    <t>2.3.</t>
  </si>
  <si>
    <t>Lokale - 455.200,00 zł</t>
  </si>
  <si>
    <t>3.</t>
  </si>
  <si>
    <t>Budowle o wartości ewidencyjnej ogółem - 399.339.555,97 zł</t>
  </si>
  <si>
    <t>3.1.</t>
  </si>
  <si>
    <t>3.2.</t>
  </si>
  <si>
    <t>Sieć wodociągowa o wartości ewidencyjnej - 34.385.349,24 zł</t>
  </si>
  <si>
    <t>3.3.</t>
  </si>
  <si>
    <t>Oczyszczalnia ścieków o wartości ewidencyjnej - 25.632.110,98 zł</t>
  </si>
  <si>
    <t>3.4.</t>
  </si>
  <si>
    <t>Kanalizacja sanitarne wraz z pompowniami ścieków o wartości ewidencyjnej - 145.955.583,34 zł</t>
  </si>
  <si>
    <t>3.5.</t>
  </si>
  <si>
    <t>Kanalizacja deszczowa o wartości ewidencyjnej -5.665.927,22 zł</t>
  </si>
  <si>
    <t>3.6.</t>
  </si>
  <si>
    <t>Drogi gminne i chodniki o wartości ewidencyjnej - 149.806.205,07 zł</t>
  </si>
  <si>
    <t>3.7.</t>
  </si>
  <si>
    <t>Oświetlenie uliczne wraz z sygnalizacją świetlną o wartości ewidencyjnej - 6.234.876,05 zł</t>
  </si>
  <si>
    <t>3.8.</t>
  </si>
  <si>
    <t xml:space="preserve">Pozostałe budowle (odwodnienie,mosty,ogrodzenia, boiska, place zabaw i rekreacyjne, parkingi, skwery, rynek, park, obelisk) o wartości ewidencyjnej - 24.754.198,72 zł </t>
  </si>
  <si>
    <t xml:space="preserve">4. </t>
  </si>
  <si>
    <r>
      <t xml:space="preserve">Urządzenia techniczne 8.114.669,98 zł. </t>
    </r>
    <r>
      <rPr>
        <sz val="10"/>
        <rFont val="Times New Roman"/>
        <family val="1"/>
        <charset val="238"/>
      </rPr>
      <t xml:space="preserve">(w tym : pompownie ścieków -  7.481.629,87 zł) ; 
</t>
    </r>
  </si>
  <si>
    <t>5.</t>
  </si>
  <si>
    <t xml:space="preserve">Środki transportu  - 7.004.979,39 zł </t>
  </si>
  <si>
    <t>6.</t>
  </si>
  <si>
    <r>
      <t>Inne środki trwałe (ujmowane na koncie 011) - 7.026.583,93 zł.</t>
    </r>
    <r>
      <rPr>
        <sz val="10"/>
        <rFont val="Times New Roman"/>
        <family val="1"/>
        <charset val="238"/>
      </rPr>
      <t xml:space="preserve"> (Urząd Gminy 3.974.583,93 zł. oraz pozostałe jednostki 3.052.000,00 zł )
</t>
    </r>
  </si>
  <si>
    <t>7.</t>
  </si>
  <si>
    <r>
      <t xml:space="preserve">Wartości niematerialne i prawne - 1.250.423,47 zł. 
</t>
    </r>
    <r>
      <rPr>
        <sz val="10"/>
        <rFont val="Times New Roman"/>
        <family val="1"/>
        <charset val="238"/>
      </rPr>
      <t>(Urząd Gminy- 980.748,52 zł, w tym pozostałe wartości niematerialne i prawne - 258.674,95 zł
Pozostałe jednostki Gminy - 11.000,00</t>
    </r>
    <r>
      <rPr>
        <sz val="10"/>
        <color indexed="10"/>
        <rFont val="Times New Roman"/>
        <family val="1"/>
        <charset val="238"/>
      </rPr>
      <t xml:space="preserve"> </t>
    </r>
    <r>
      <rPr>
        <sz val="10"/>
        <rFont val="Times New Roman"/>
        <family val="1"/>
        <charset val="238"/>
      </rPr>
      <t>zł)</t>
    </r>
  </si>
  <si>
    <t xml:space="preserve">II. </t>
  </si>
  <si>
    <t>Dane dotyczące innych niż własność praw majątkowych, w tym:</t>
  </si>
  <si>
    <t>1.</t>
  </si>
  <si>
    <t xml:space="preserve">Grunty w użytkowaniu wieczystym gminy  - dz. 364/5, 365/4;365/5 o pow. 0,5247 ha </t>
  </si>
  <si>
    <t>w Sękocinie Starym</t>
  </si>
  <si>
    <t xml:space="preserve">Grunty użyczone gminie: </t>
  </si>
  <si>
    <r>
      <t>Teren przy cmentarzu w Puchałach o pow. 800 m</t>
    </r>
    <r>
      <rPr>
        <vertAlign val="superscript"/>
        <sz val="10"/>
        <rFont val="Times New Roman"/>
        <family val="1"/>
        <charset val="238"/>
      </rPr>
      <t>2</t>
    </r>
    <r>
      <rPr>
        <sz val="10"/>
        <rFont val="Times New Roman"/>
        <family val="1"/>
        <charset val="238"/>
      </rPr>
      <t xml:space="preserve"> użyczony gminie przez Parafię w Raszynie </t>
    </r>
  </si>
  <si>
    <t>Udziały - dwa tysiące pięćset udziałów o wartości nominalnej 500 zł każdy (jeden udział), jako kapitał zakładowy spółki z ograniczoną odpowiedzialnością pod firmą "Gminne Przedsiębiorstwo Komunalne EKO-RASZYN"</t>
  </si>
  <si>
    <t>III. Dane o zmianach w stanie mienia (grunty gminne)</t>
  </si>
  <si>
    <t>Grunty gminne</t>
  </si>
  <si>
    <t>Miejscowość</t>
  </si>
  <si>
    <t xml:space="preserve">Nr działki </t>
  </si>
  <si>
    <t>Powierzchnia (w ha)</t>
  </si>
  <si>
    <t>Drogi gminne</t>
  </si>
  <si>
    <t xml:space="preserve">przybyło </t>
  </si>
  <si>
    <t>478/3;191/6;191/7;191/8;1044/36;478/1</t>
  </si>
  <si>
    <t>436/6;326/1;326/2</t>
  </si>
  <si>
    <t>Łady</t>
  </si>
  <si>
    <t>13/1;13/4;13/6;168/16;37/1;21/7;21/11;21/15;138/4;138/6;141/10;142/12;141/8;142/9;141/6;142/6</t>
  </si>
  <si>
    <t>Dawidy</t>
  </si>
  <si>
    <t>54/3;54/2</t>
  </si>
  <si>
    <t>1318/1;593/26;1585/1;1570/1;1105/1;139/9;1100/1;329/18;728/17;728/7;728/8;1569/1;1055/3;1056/2;1329</t>
  </si>
  <si>
    <t>131/3</t>
  </si>
  <si>
    <t>Nowe Grocholice</t>
  </si>
  <si>
    <t>426/3</t>
  </si>
  <si>
    <t>Wypędy</t>
  </si>
  <si>
    <t>157;184/1;174/4;174/2;40/6;40/7</t>
  </si>
  <si>
    <t>Dawidy Bankowe</t>
  </si>
  <si>
    <t>92/11;74/10;74/9;165/2;165/1;73/9;73/8;76/16;76/15;77/2;79/22;79/20;79/18;79/16;79/14;76/18;74/12;75/18;73/7;75/16;70/8;69/18;68/11;66/10;160/2;64/1;63/6;62/1;61/1;60/36;187/24;59/2;78</t>
  </si>
  <si>
    <t>Podolszyn Nowy</t>
  </si>
  <si>
    <t>38;94;85/13;56/2;5/14;5/15</t>
  </si>
  <si>
    <t>183;188;193;197/1;55/1;55/2;56/1;56/2;57/1;57/2;164/7/;15/13/;16/14;8/21;8/51;8/82</t>
  </si>
  <si>
    <t>Falenty Duże</t>
  </si>
  <si>
    <t>158;159</t>
  </si>
  <si>
    <t>Janki</t>
  </si>
  <si>
    <t>24/3;68/12;26/2;28/3;29/3</t>
  </si>
  <si>
    <t>Słomin</t>
  </si>
  <si>
    <t>82/31;220;225;377;273/71;273/39;129/3;130/3;131/7;132/6</t>
  </si>
  <si>
    <t xml:space="preserve">ubyło </t>
  </si>
  <si>
    <t>21/1;21/3;21/5</t>
  </si>
  <si>
    <t>82/31</t>
  </si>
  <si>
    <t>131/1</t>
  </si>
  <si>
    <t>82/1</t>
  </si>
  <si>
    <t>165;73/3;74/5;76/5</t>
  </si>
  <si>
    <t xml:space="preserve">Razem przybyło </t>
  </si>
  <si>
    <t xml:space="preserve">Pozostałe zasoby </t>
  </si>
  <si>
    <t>466/1;472/1;472/3</t>
  </si>
  <si>
    <t>66/13;Udziały 2/46 w częściach dz. nr ew: 66/24; 66/31; 66/32; 66/33; 66/34; 66/35 i 66/36</t>
  </si>
  <si>
    <t>14/7; 14/8 - modern. powierzchni gruntu</t>
  </si>
  <si>
    <t>278/4;46/1;46/11;466</t>
  </si>
  <si>
    <t>5/8</t>
  </si>
  <si>
    <t>OGÓŁEM PRZYBYŁO GRUNTÓW</t>
  </si>
  <si>
    <t>216 - zawiad. z Sądu zmiana powierzchni</t>
  </si>
  <si>
    <t>168/16; 169 (modern. powierzchni gruntu)</t>
  </si>
  <si>
    <t>IV.</t>
  </si>
  <si>
    <t xml:space="preserve">Dochody z tytułu użytkowania wieczystego </t>
  </si>
  <si>
    <t>§ 0470 - Wpływy z opłat za zarząd, użytkowanie i użytkowanie wieczyste nieruchomości</t>
  </si>
  <si>
    <t>Dział 700 - Gospodarka mieszkaniowa</t>
  </si>
  <si>
    <t>Rozdział 70005 - gospodarka gruntami i nieruchomościami</t>
  </si>
  <si>
    <t>UŻYTKOWANIE WIECZYSTE</t>
  </si>
  <si>
    <t xml:space="preserve">Lp. </t>
  </si>
  <si>
    <t>Położenie gruntów                   (nr działki)</t>
  </si>
  <si>
    <t xml:space="preserve">Powierzchnia działki (w ha)/udział </t>
  </si>
  <si>
    <t>Dochody uzyskane                     w 2024 r. netto</t>
  </si>
  <si>
    <t>Rejonowa Spóldzielnia Samopomoc Chłopska</t>
  </si>
  <si>
    <t>Raszyn02 Al. Krakowska 66  dz. 211</t>
  </si>
  <si>
    <t>Raszyn02  Młynarska dz. 212/4</t>
  </si>
  <si>
    <t>Raszyn02  Al.. Krakowska 62  dz. 214/2</t>
  </si>
  <si>
    <t>Raszyn02  Młynarska dz. 217</t>
  </si>
  <si>
    <t>Raszyn02 dz. 218/1 Młynarska</t>
  </si>
  <si>
    <t>Raszyn02  Sportowa 1c i 1d  dz. 582/1</t>
  </si>
  <si>
    <t xml:space="preserve">1 osoba fizyczna </t>
  </si>
  <si>
    <t xml:space="preserve">Poniatowskiego 25  Raszyn dz. 634 </t>
  </si>
  <si>
    <t xml:space="preserve"> MODA NA ZDROWIE SP. Z O.O.</t>
  </si>
  <si>
    <t>Raszyn02  dz. 215</t>
  </si>
  <si>
    <t>Ochotnicza Straż Pożarna Raszyn</t>
  </si>
  <si>
    <t>Raszyn02   dz. 575 Sportowa 1a</t>
  </si>
  <si>
    <t>MAX TOOL II</t>
  </si>
  <si>
    <t>Raszyn02  dz. 212/2, 212/3, 212/5, 219/13</t>
  </si>
  <si>
    <t>R-INVEST SP. Z O.O. (dawniej RESIDENCE Sp. z o.o.)</t>
  </si>
  <si>
    <t>466/26,466/29, 466/30</t>
  </si>
  <si>
    <t>Netto indygo sp. z o.o.</t>
  </si>
  <si>
    <t>Raszyn02   dz. 218/2</t>
  </si>
  <si>
    <t>ATW DEVELOPMENT</t>
  </si>
  <si>
    <t>Raszyn02  Rynek   dz. 466/35</t>
  </si>
  <si>
    <t xml:space="preserve">10 osób fizycznych </t>
  </si>
  <si>
    <t>Szkolna 9 lok. 1, 2, 4a, 4b, 6, 8, 9, 11  i  9A  lok.3, 5b   Raszyn dz. 466/23 i 466/27 udział</t>
  </si>
  <si>
    <t>168118/220000</t>
  </si>
  <si>
    <t>FORUM S.C</t>
  </si>
  <si>
    <t>Szkolna 9 m 5a   Raszyn dz. 466/23 i 466/27 udział</t>
  </si>
  <si>
    <t>8429/22000</t>
  </si>
  <si>
    <t>BUD POS sp. z o.o</t>
  </si>
  <si>
    <t>Szkolna 9 m 10   Raszyn dz. 466/23 i 466/27 udział</t>
  </si>
  <si>
    <t>19380/220000</t>
  </si>
  <si>
    <t>Jaworowa dz. 59/4</t>
  </si>
  <si>
    <t xml:space="preserve">Falenty dz. 17 i 32 </t>
  </si>
  <si>
    <t>Falenty dz. 14/29</t>
  </si>
  <si>
    <t>ECOSTAR 1 Sp. z o.o.</t>
  </si>
  <si>
    <t>Raszyn01   Aleja Krakowska 91  dz. 476/1</t>
  </si>
  <si>
    <t>SONZOGNI POLSKA SP. Z O.O.</t>
  </si>
  <si>
    <t>Raszyn02  Dąbrowskiego  DZ. NR 466/21</t>
  </si>
  <si>
    <t>Falenty  dz. Nr 14/24 ALEJA HRABSKA 4</t>
  </si>
  <si>
    <t>Raszyn01  Godebskiego 22D  dz. 1165</t>
  </si>
  <si>
    <t>Raszyn01 Al. Krakowska 51 dz. Nr ew. 1080/2</t>
  </si>
  <si>
    <t>Dąbrowskiego 18</t>
  </si>
  <si>
    <t>Raszyn01  Krótka 3c  dz. Nr ew. 1157</t>
  </si>
  <si>
    <t>R&amp;R TERMOTECHNIKA SP. Z O.O.</t>
  </si>
  <si>
    <t>Szkolna 9 lok. 7   Raszyn dz. 466/23 i 466/27 udział</t>
  </si>
  <si>
    <t>RAZEM dział 700 rozdz. 70005 § 0470</t>
  </si>
  <si>
    <t>Budynki</t>
  </si>
  <si>
    <t>Budynek socjalno-komunalny w Podolszynie Nowym</t>
  </si>
  <si>
    <t>Budowle</t>
  </si>
  <si>
    <t>2.1</t>
  </si>
  <si>
    <t>Sieci wodociągowe</t>
  </si>
  <si>
    <t>2.2</t>
  </si>
  <si>
    <t>Kanalizacja sanitarna</t>
  </si>
  <si>
    <t>SIEĆ WODOCIĄGOWA W UL. NA SKRAJU WE WSI RYBIE</t>
  </si>
  <si>
    <t>SIEĆ WODOCIĄGOWA W UL. PISTACJOWEJ WE WSI ŁADY</t>
  </si>
  <si>
    <t>SIEĆ WODOCIĄGOWA W UL. DAKTYLOWEJ WE WSI ŁADY</t>
  </si>
  <si>
    <t>SIEĆ WODOCIĄGOWA W UL. BAKALIOWEJ WE WSI ŁADY</t>
  </si>
  <si>
    <t>Sieć wodociągowa o łącznej dł. 29 mb na dz. nr ew.: 309/38 i 309/25; obręb Słomin</t>
  </si>
  <si>
    <t>Sieć wodociągowa w ul. Figowej w Podolszynie Nowym</t>
  </si>
  <si>
    <t>Sieć wodociągowa w ul. Krokusowej w Podolszynie Nowym</t>
  </si>
  <si>
    <t>Sieć wodociągowa w Al. Krakowskiej w Sękocinie Nowym</t>
  </si>
  <si>
    <t>Sieć wodociągowa o dł. 1,60 mb na terenie dz. nr ew.: 65; obręb Raszyn 01</t>
  </si>
  <si>
    <t>Sieć wodociągowa o dł. 63 mb na terenie działek nr ew.: 1542/5 i 1545/1; obręb Rybie</t>
  </si>
  <si>
    <t>SIEĆ WODOCIĄGOWA W UL. JARZĘBINOWEJ W LASZCZKACH</t>
  </si>
  <si>
    <t>SIEĆ WODOCIĄGOWA W UL. ŚWIERKOWEJ W LASZCZKACH</t>
  </si>
  <si>
    <t>Sieć wodociągowa na dz. nr ew.: 86/17 (obręb 0008) ul. Bratnia w m. Laszczki</t>
  </si>
  <si>
    <t>Sieć kan. san. o dł. 30 mb na działce o nr ew.: 373 - obręb Sękocin Las stanowiącej pas drogowy ul. Jeża</t>
  </si>
  <si>
    <t>Sieć kan. san. o dł. 3,00 mb na terenie dz. nr ew.: 65; obręb Raszyn 01</t>
  </si>
  <si>
    <t>Sieć kan. san. o dł. 62 mb na terenie działek nr ew.: 1542/5 i 1545/1; obręb Rybie</t>
  </si>
  <si>
    <t>SIEĆ KAN. SAN. W UL. JARZĘBINOWEJ W LASZCZKACH</t>
  </si>
  <si>
    <t>SIEĆ KAN. SAN. W UL. ŚWIERKOWEJ W LASZCZKACH</t>
  </si>
  <si>
    <t>Sieć kan.san. w ul. Panoramy w Falentach Nowych</t>
  </si>
  <si>
    <t>Sieć kan. san. na dz. nr ew.: 86/17 (obręb 0008) ul. Bratnia w m. Laszczki</t>
  </si>
  <si>
    <t>Sieć kan. san. w ul. Ku Słońcu w Wypędach</t>
  </si>
  <si>
    <t>Przyłącze kanalizacji ciśnieniowej wraz z przydomową przepompownią ścieków w dz. nr ew.: 15/49 w Sękocinie Nowym</t>
  </si>
  <si>
    <t>Sieć kan. san. w ul. Żwirowej w Wypędach</t>
  </si>
  <si>
    <t>Przyłącze kanalizacji ciśnieniowej wraz z przydomową przepompownią ścieków przy Al. Krakowskiej 54A Janki</t>
  </si>
  <si>
    <t>Sieć kan. san. w ul. Zdrojowej w Wypędach</t>
  </si>
  <si>
    <t>Sieć kan. san. w ul. Sokołowskiej w Wypędach</t>
  </si>
  <si>
    <t>2.3</t>
  </si>
  <si>
    <t>Drogi, chodniki i ścieżki rowerowe</t>
  </si>
  <si>
    <t>2.4</t>
  </si>
  <si>
    <t>Inne budowle</t>
  </si>
  <si>
    <t>Urządzenia techniczne</t>
  </si>
  <si>
    <t>Pozostałe</t>
  </si>
  <si>
    <t>Przebudowa sięgacza od ul. Wspólnej na dz. nr ew. 33/4 i 32/5 we wsi Janki  310605W</t>
  </si>
  <si>
    <t xml:space="preserve">Przebudowa ul. Wiejskiej w m. Nowe Grocholice  wewnętrzna gminna bez numeru </t>
  </si>
  <si>
    <t xml:space="preserve">Przebudowa drogi gminnej nr 310631W ul. L. Waryńskiego na odc. od ul. Dolnej do ul. Pruszkowskiej w m. Nowe Grocholice  </t>
  </si>
  <si>
    <t>Przebudowa ul. Aksamitnej w Rybiu  G182W</t>
  </si>
  <si>
    <t>Przebudowa ul. Małej w Rybiu  310697W</t>
  </si>
  <si>
    <t>Przebudowa ul. Stawowej w Nowych Grocholicach  310650W</t>
  </si>
  <si>
    <t>Przebudowa ul. Dzikiej w Nowych Grocholicach  310635W</t>
  </si>
  <si>
    <t>Przebudowa ul. Mikołaja Reja w Sękocinie Starym  wewnętrzna gminna bez numeru</t>
  </si>
  <si>
    <t xml:space="preserve">Oświetlenie ul. Zacisze 310652W- zwiększenie wartości - </t>
  </si>
  <si>
    <t>UL. MAJOWA WE WSI WYPęDY GM. RASZYN  wewnętrzna gminna bez numeru</t>
  </si>
  <si>
    <t>Odcinek drogi ul. Oleńki, Dawidy Bankowe  G106W - otrzymany nieodpłatnie od Hrabska Development Sp. z o.o. S.k.</t>
  </si>
  <si>
    <t>Droga powiatowa nr 3118W ul. Źródlana w Falentach Dużych wraz z przebudową przepustów  - otrzymana od Powiatu Pruszkowskiego zg. z Uchwałą nr LXII.507.2023 Rady Powiatu Pruszkowskiego - pozbawienia kategorii drogi powiatowej</t>
  </si>
  <si>
    <t>Chodnik w drodze powiatowej 3118W ul. Źródlanej w Falentach Dużych  otrzymany od Powiatu Pruszkowskiego zg. z Uchwałą nr LXII.507.2023 Rady Powiatu Pruszkowskiego - pozbawienia kategorii drogi powiatowej</t>
  </si>
  <si>
    <t>Przepompowni ścieków w ul. Panoramy w Falentach Nowych</t>
  </si>
  <si>
    <t>Monitoring na terenie OSP w Falentach</t>
  </si>
  <si>
    <t>L.p.</t>
  </si>
  <si>
    <t>Położenie gruntów (obręb)</t>
  </si>
  <si>
    <t xml:space="preserve">Nr ew. dz. </t>
  </si>
  <si>
    <t>Pow. dz. ew. w m²</t>
  </si>
  <si>
    <t>Dzierżawca</t>
  </si>
  <si>
    <t>Raszyn 02</t>
  </si>
  <si>
    <t>część - 570</t>
  </si>
  <si>
    <t>ORANGE S.A.</t>
  </si>
  <si>
    <t>Raszyn 01</t>
  </si>
  <si>
    <t>część - 1075</t>
  </si>
  <si>
    <t>OL-GLASS Adam Dziadkiewicz</t>
  </si>
  <si>
    <t>"Dom Bianco"</t>
  </si>
  <si>
    <t>część - 824/9</t>
  </si>
  <si>
    <t>Ochota s.c. Lodziarnia Cud Lód</t>
  </si>
  <si>
    <t>część - 569/1</t>
  </si>
  <si>
    <t>Jan Sobański - bezumowne</t>
  </si>
  <si>
    <t>część - 14/6</t>
  </si>
  <si>
    <t>Sękocin Stary</t>
  </si>
  <si>
    <t>osoba fizyczna</t>
  </si>
  <si>
    <t>udziały 2/46 w częściach tych działek</t>
  </si>
  <si>
    <t>Stacje uzdatniania wody i hydrofornia o wartości ewidencyjnej - 6.905.305,35 zł</t>
  </si>
  <si>
    <t>470 PLUS BANK</t>
  </si>
  <si>
    <t>PIŁASZEWICZ</t>
  </si>
  <si>
    <t xml:space="preserve">2. </t>
  </si>
  <si>
    <t xml:space="preserve">Dochody z tytułu dzierżawy gruntu </t>
  </si>
  <si>
    <t xml:space="preserve">rozdział 70005 - Gospodarka gruntami i nieruchomościami </t>
  </si>
  <si>
    <t>§ 0750 - Dochody z najmu i dzierżawy składników majątkowych Skarbu Państwa, j.s.t. lub innych jednostek zaliczanych do sektora finansów publicznych oraz innych umów o podobnym charakterze</t>
  </si>
  <si>
    <t>DZIERŻAWA GRUNTU</t>
  </si>
  <si>
    <t>Nazwiska i imię</t>
  </si>
  <si>
    <t>Teren dzierżawy</t>
  </si>
  <si>
    <t>Przedmiot dzierżawy</t>
  </si>
  <si>
    <t>Dochody uzyskane w 2024 r. (netto)</t>
  </si>
  <si>
    <t>ORANGE POLSKA S.A.</t>
  </si>
  <si>
    <t>FALENTY</t>
  </si>
  <si>
    <t>Grunt -część działki nr ew. 14/6 ok  200 m2 Falencka 1</t>
  </si>
  <si>
    <t>RASZYN</t>
  </si>
  <si>
    <t>Grunt -część działki nr ew. 570 przy ul. Szkolnej 2 o pow. 50m2</t>
  </si>
  <si>
    <t>SOBAŃSKI JAN</t>
  </si>
  <si>
    <t>Grunt o pow. 20 m2 działka nr ew. 569 przy Al.Krakowskiej róg ul. Szkolnej</t>
  </si>
  <si>
    <t>DOM BIANCO SP. Z O.O.</t>
  </si>
  <si>
    <t>Grunt przy Al.Krakowskiej 5 o pow. 543 m2 - parking dla klientów Dom Bianco</t>
  </si>
  <si>
    <t>OL-GLASS DZIADKIEWICZ ADAM</t>
  </si>
  <si>
    <t>Grunt 108 m2 przy Al.Krakowskiej 57 część działki nr ew. 1075 - pawilon handlowy</t>
  </si>
  <si>
    <t>OCHOTA S.C.</t>
  </si>
  <si>
    <t>Grunt o pow. 15m2 przed basenem Centrum Sportu w Raszynie ul. Sportowa 30 działka nr ew. 824/9 pod budkę z lodami</t>
  </si>
  <si>
    <t>KRZYSZCZUK PAWEŁ</t>
  </si>
  <si>
    <t>Działka nr ew. 351 o pow. 0,07 ha przy ul. Alpejskiej</t>
  </si>
  <si>
    <t>NASK</t>
  </si>
  <si>
    <t>Służebność przesyłu. Działki nr ew. 1222 i 1223 przy Al.. Krakowskiej 5</t>
  </si>
  <si>
    <t>"PAŁCZYŃSKA" IZABELA PAŁCZYŃSKA</t>
  </si>
  <si>
    <t>Teren pod trzy miejsca parkingowe CSR</t>
  </si>
  <si>
    <t>EVENT MAKERS DARIUSZ PERZANOWSKI</t>
  </si>
  <si>
    <t>Dzierżawa pod foodtruck przed halą CSR</t>
  </si>
  <si>
    <t>GAMZI NORBERT SZCZEPANIK JAWOROWA, UL. ZACISZNA 5, 05-090 RASZYN</t>
  </si>
  <si>
    <t>Grunt o pow. 15m2 przed halą sportową Centrum Sportu w Raszynie ul. Sportowa 30 pod foodtrack</t>
  </si>
  <si>
    <t>RAZEM -  DZIERŻAWA GRUNTU</t>
  </si>
  <si>
    <t>Lokale niemieszkalne</t>
  </si>
  <si>
    <t>DZIERŻAWY RÓŻNE (najem)</t>
  </si>
  <si>
    <t xml:space="preserve">Adres </t>
  </si>
  <si>
    <t>Teren najmu</t>
  </si>
  <si>
    <t xml:space="preserve">Podstawowa funkcja budynku </t>
  </si>
  <si>
    <t xml:space="preserve">Dochody uzyskane w 2024 r. netto) </t>
  </si>
  <si>
    <t>BANK SPÓŁDZIELCZY</t>
  </si>
  <si>
    <t>Lokal-Pływalnia</t>
  </si>
  <si>
    <t>Bankomat zewnętrzny</t>
  </si>
  <si>
    <t>CENTRUM MEDYCZNE JUDYTA</t>
  </si>
  <si>
    <t>Poniatowskiego 21</t>
  </si>
  <si>
    <t>Dzierżawa sprzętu medycznego i wyposażenia</t>
  </si>
  <si>
    <t>BATEX WOJCIECH KMERA</t>
  </si>
  <si>
    <t>CENTRUM SPORTU, SZKOŁA PODSTAWOWA im. C.Godebskiego</t>
  </si>
  <si>
    <t>automaty typu vending</t>
  </si>
  <si>
    <t>BLACK COFFEE SP. Z O.O.</t>
  </si>
  <si>
    <t>DAWIDY BANKOWE</t>
  </si>
  <si>
    <t>SZKOŁA PODSTAWOWA IM. KSIĘCIA J.PONIATOWSKIEGO</t>
  </si>
  <si>
    <t>2 automaty typu vending</t>
  </si>
  <si>
    <t>MAESTRO ANDRZEJ GOZDECKI</t>
  </si>
  <si>
    <t>sala gimnastyczna zajęcia taneczne</t>
  </si>
  <si>
    <t>BISTRO PYCHOTKA WIOLETTA GIEZEK</t>
  </si>
  <si>
    <t>Lokal-Pływalnia prz Sportowej 30</t>
  </si>
  <si>
    <t>najem lokalu kawiarenka</t>
  </si>
  <si>
    <t>SZKOŁA TAŃCA LUX-DANCE ŁUKASZ SKUPIEŃ</t>
  </si>
  <si>
    <t>Zespół Szkolno-przedszkolny w Ładach</t>
  </si>
  <si>
    <t>najem jednego sektora sali gimnastycznej zajęcia taneczne</t>
  </si>
  <si>
    <t>AKROGIBEK Paweł Nadolny</t>
  </si>
  <si>
    <t>Szkoła Podstawowa im.C.Godebskiefo w Raszynie</t>
  </si>
  <si>
    <t>sala lustrzana najem Zajęcia z akrobatyki</t>
  </si>
  <si>
    <t>MIROSŁAW BŁACHNIO SEN-NO-SEN</t>
  </si>
  <si>
    <t>sala lustrzana najem</t>
  </si>
  <si>
    <t>HAPPY BRICKS SP. Z O.O.</t>
  </si>
  <si>
    <t>RASZYN, Dawidy Bankowe</t>
  </si>
  <si>
    <t>Szkoła Podstawowa w Raszynie, Zespół Szkolmo-przedszkolny w Ładach</t>
  </si>
  <si>
    <t>najem sali pod zajęcia z robotyki</t>
  </si>
  <si>
    <t>MARCELINA RELIGIONI-LEWANDOWSKA GRIZZLY FIGHT CLUB</t>
  </si>
  <si>
    <t>najem Sali gimnastycznej  zajęcia judo</t>
  </si>
  <si>
    <t>UCZNIOWSKI KLUB SPORTOWY RETURN</t>
  </si>
  <si>
    <t>1/2 Sali sportowej prowadzenie zajęć tenisa</t>
  </si>
  <si>
    <t>AGENCJA ARTYSTYCZNA MUSICA URSZULA PIETRZYK</t>
  </si>
  <si>
    <t>Szkoła Podstawowa im. C.Godebskiego w Raszynie</t>
  </si>
  <si>
    <t>najem Sali lekcyjnej pod zajęcia z rytmiki i gimnastykii</t>
  </si>
  <si>
    <t>UCZNIOWSKI KLUB SPORTOWY ELITTE</t>
  </si>
  <si>
    <t>Szkoła podstawowa im. C.Godebskiego</t>
  </si>
  <si>
    <t>sala gimnastyczna lustrzana zajęcia z akrobatyki</t>
  </si>
  <si>
    <t>CORAGGIO PIOTR PIETROŃSKI</t>
  </si>
  <si>
    <t xml:space="preserve">Szkoła Podstawowa im. Ks.J.Poniatowskiego </t>
  </si>
  <si>
    <t>sala lekcyjna zajęcia  języka włoskiego</t>
  </si>
  <si>
    <t>PERFECT SCHOOL S.C.</t>
  </si>
  <si>
    <t>SĘKOCIN</t>
  </si>
  <si>
    <t>Szkoła Podstawowa w Sękocinie zajęcia nauki jęz. Angielskiego</t>
  </si>
  <si>
    <t>sala lekcyjna zajęcia  języka w angielskiego</t>
  </si>
  <si>
    <t>KLUB SPORTOWY GRAWITACJA</t>
  </si>
  <si>
    <t>sala gimnastyczna taniec sportowy</t>
  </si>
  <si>
    <t>PŁASZCZYŃSKI JAKUB</t>
  </si>
  <si>
    <t>Szkoła Podstawowa im. C.Godebskiego</t>
  </si>
  <si>
    <t>sala gimnastyczna  treningi piłka nożna</t>
  </si>
  <si>
    <t>KID CONSTRUCTOR SP. Z O.O.</t>
  </si>
  <si>
    <t>SALA LEKCYJNA ZAJĘCIA MAT CRAFT</t>
  </si>
  <si>
    <t>RAZEM -DZIERŻAWY LOKALI
(dział 700 rozdz. 70005§0750)</t>
  </si>
  <si>
    <t>DZIERŻAWA OBWODÓW ŁOWIECKICH</t>
  </si>
  <si>
    <t>POWIAT PIASECZYŃSKI</t>
  </si>
  <si>
    <t>OBWÓD ŁOWIECKI POWIAT PIASECZYŃSKI</t>
  </si>
  <si>
    <t>CZYNSZ DZIERŻAWNY OBWODU ŁOWIECKIEGO</t>
  </si>
  <si>
    <t>Inne</t>
  </si>
  <si>
    <t>Wartość</t>
  </si>
  <si>
    <t>Dochody uzyskane w 2024 r.  (netto)</t>
  </si>
  <si>
    <t>Dzierżawa urządzeń wodno-kanalizacyjnych (GPK EKO Raszyn Sp. z o.o.)</t>
  </si>
  <si>
    <t>RAZEM -  DZIERŻAWA URZĄDZEŃ WODNO-KANALIZACYJNYCH GPK EKO RASZYN</t>
  </si>
  <si>
    <t>DZIERŻAWA GRUNTU ZA ZAJĘCIE PASA</t>
  </si>
  <si>
    <t>POL-GAZ-WOD</t>
  </si>
  <si>
    <t>Słomin dz. 213/1, 309/38,  1627/26   Sękocin Las dz. 389, 91/3 291/1   Dawidy Bankowe dz. 85/57, 85/60, 58/50, 124/27, 124/28, 34/32   Falenty Nowe dz. 197/1, 160/17  Łady dz. 8/2, 8/1   Jaworowa  dz. 481/3, 480/15, 481/6, 483/5    Podolszyn Nowy dz. 92/28, 1432   Dawidy dz. 124/19, 122/15   Rybie dz. 1646/2, 1641/1</t>
  </si>
  <si>
    <t>Budowa przyłącza gazowego, budowa przyłącza elektroenergetycznego</t>
  </si>
  <si>
    <t>MIRMAR S.C.</t>
  </si>
  <si>
    <t>Falenty Nowe dz. 146/7, 146/11, 161/10, 197/1,  Dawidy Bankowe dz. 170/10, 170/8, 58/17, 58/110,58/17, 58/151, 58/152    Podolszyn Nowy dz. 137/14  Łady dz. 129/7, 131/2, 7/1, 8/1, 118/7  Sękocin Las dz. 371</t>
  </si>
  <si>
    <t>Budowa przyłącza elektroenergetycznego</t>
  </si>
  <si>
    <t>USŁUGI HYDRAULICZNE WODNO-KANALIZACYJNE I C.O. KAZIMIERZ WIERZBICKI "KAZEK" UL. OGRODOWA 14, 05-090 RASZYN</t>
  </si>
  <si>
    <t>Falenty Nowe  dz. 191/4, 117/1   Rybie dz. 1132, 1118</t>
  </si>
  <si>
    <t>Budowa przyłącza wodociągowego i kanalizacji sanitarnej</t>
  </si>
  <si>
    <t>ELTOM PAWEŁ TOMASIEWICZ</t>
  </si>
  <si>
    <t>Dawidy Bankowe dz. 82/3, 60/4 136/5, 45/37, 45/7</t>
  </si>
  <si>
    <t>SKYNET SP. Z O.O.</t>
  </si>
  <si>
    <t>Raszyn ul. Parcelacyjna dz. 569/4, 569/3, 569/2, 569/1, 543/2</t>
  </si>
  <si>
    <t>Budowa napowietrznej linii kablowej światłowodowej</t>
  </si>
  <si>
    <t>STOEN</t>
  </si>
  <si>
    <t>Dawidy  dz. 54/1, 4/1, 99/, 72/1, 80/3, 81/3, 85/3, 88/3, 63/1, 89/3, 89/4</t>
  </si>
  <si>
    <t>PROGAZ MARIUSZ BOJANOWSKI</t>
  </si>
  <si>
    <t>Dawidy Bankowe dz. 50/12, 58/34, 93/1, 93/3  Nowe Grocholice dz. 20/1  Falenty Nowe dz. 160/17, 160/32, 161/10, 161/9, 189/7, 199/5   Wypędy dz. 153, 101/6, 79/6, 83/1, 83/3Podolszyn Nowy dz. 92/28, 146   Rybie  dz.1132, 1118   Raszyn01 dz. 1196, 1199/1   Raszyn01  dz. 540/33, 1315   Sękocin Nowy dz. 45/35, 45/31, 45/21</t>
  </si>
  <si>
    <t>Budowa przyłącza gazowego</t>
  </si>
  <si>
    <t>EKO-LINE</t>
  </si>
  <si>
    <t>Falenty Nowe dz. 197/1, 159/6, 158/35, 30/3, 183  Łady dz. 13/1   Dawidy Bankowe dz. 85/18, 85/21, 85/20, 85/67, 85/57, 58/50, 58/17</t>
  </si>
  <si>
    <t>Budowa światłowodowego przyłącza napowietrznego wraz z słupami, mikrokanalizacja</t>
  </si>
  <si>
    <t>AQUATECH WARPAS SP.K.A.</t>
  </si>
  <si>
    <t>Falenty Nowe dz.193, 85/3, 188, 189/1, 85/3, 188, 189/1   Dawidy Bankowe dz. 78  Dawidy dz. 54/3, 54/1</t>
  </si>
  <si>
    <t>Budowa sieci wodociągowej, budowa sieci gazowej Budowa sieci kanalizacji sanit. Do osiedla Aria  Awaria sieci wodociągowej</t>
  </si>
  <si>
    <t>INSTALATORSTWO SANITARNE i CO ORAZ HANDEL HURTOWY I DETAL. ZBIGNIEW PIEŃKOSZ</t>
  </si>
  <si>
    <t>Słomin dz. 309/38   Falenty Nowe dz. 146/7, 146/38, 146/39, 9/16, 9/21</t>
  </si>
  <si>
    <t>Budowa sieci wodociągowej</t>
  </si>
  <si>
    <t>KASFALBUD</t>
  </si>
  <si>
    <t>Sękocin Las  dz. 375/4, 119</t>
  </si>
  <si>
    <t>GAZ MAZOWSZE SP. Z O.O. UL. ZAŁUSKI 62A, 09-142 ZAŁUSKI</t>
  </si>
  <si>
    <t>Dawidy  Bankowe dz. 58/17, 58/180, 58/181, 58/120   Łady  dz. 141/6, 142/6, 143/6, 143/5</t>
  </si>
  <si>
    <t>Budowa sieci gazowej</t>
  </si>
  <si>
    <t>PSG SP. Z O.O.</t>
  </si>
  <si>
    <t>Rybie  dz. 1118</t>
  </si>
  <si>
    <t>Usunięcie awarii sieci gazowej</t>
  </si>
  <si>
    <t>GAZ SP. Z O.O. UL. EMILII PLATER 12C, 05-870 BŁONIE</t>
  </si>
  <si>
    <t>Słomin dz. 309/38</t>
  </si>
  <si>
    <t>WILCZYŃSKI EDWARD</t>
  </si>
  <si>
    <t>Laszczki  dz. 76/1, 76/8, 76/10, 77/1, 77/4, 77/10, 79</t>
  </si>
  <si>
    <t>Budowa sieci wodociągowej i kanalizacji sanitarnej</t>
  </si>
  <si>
    <t>NETFALA</t>
  </si>
  <si>
    <t>Falenty Nowe dz. 188, 82/3, 135/3</t>
  </si>
  <si>
    <t>Budowa telekomunikacyjnej linii kablowej-światłowodowej</t>
  </si>
  <si>
    <t>STEPKOP - Andrzej Stępień</t>
  </si>
  <si>
    <t>Słomin dz. 309/38, 309/2</t>
  </si>
  <si>
    <t>Budowa przyłącza wodociągowego</t>
  </si>
  <si>
    <t>TELKA SP. Z O.O.</t>
  </si>
  <si>
    <t>Dawidy Bankowe dz. 22/4</t>
  </si>
  <si>
    <t>Usunięcie awarii wodociągu</t>
  </si>
  <si>
    <t>MILESTONES SP. ZO.O.</t>
  </si>
  <si>
    <t>Raszyn02 dz. 466/29, 824/9</t>
  </si>
  <si>
    <t>Postój autobusu z pokazem treningu EMS, zabiegi pola magnet.</t>
  </si>
  <si>
    <t>ELTRIN SP.J.</t>
  </si>
  <si>
    <t>Dawidy Bankowe dz. 56/7, 57/1</t>
  </si>
  <si>
    <t>Budowa kontenerowej stacji transformatorowej</t>
  </si>
  <si>
    <t>USŁUGI BUDOWLANE GRĄDZKI</t>
  </si>
  <si>
    <t>Sękocin Nowy dz.  110/1, 69/11, 69/12</t>
  </si>
  <si>
    <t>Budowa przyłącza wodociagowego</t>
  </si>
  <si>
    <t>JDM DEWELOPER</t>
  </si>
  <si>
    <t>Falenty Nowe dz. 188, 91/33</t>
  </si>
  <si>
    <t>INSTALATORSTWO ELEKTRYCZNE MACIĄŻEK</t>
  </si>
  <si>
    <t>Falenty Nowe dz. 82/3 188</t>
  </si>
  <si>
    <t>WODOCIĄGI WIEJSKIE SP. ZO.O.</t>
  </si>
  <si>
    <t xml:space="preserve">Podolszyn Nowy dz. 92/10, 93/3, 125/8, 173    Łady dz. 90/1, 92/28, 92/25, 91/9, 91/7, 91/1, 92/36, 92/35, 93/11 </t>
  </si>
  <si>
    <t>Budowa sieci wodociągowej wraz z przyłączami</t>
  </si>
  <si>
    <t>WAWTEL SP. Z O.O.</t>
  </si>
  <si>
    <t>Dawidy dz. 54/3, 62/1, 99/4, 63/1</t>
  </si>
  <si>
    <t>Budowa sieci światłowodowej</t>
  </si>
  <si>
    <t>P4 SP. Z O.O.</t>
  </si>
  <si>
    <t>Sękocin Nowy dz. 13/6   Nowe Grocholice dz. 279/2, 283</t>
  </si>
  <si>
    <t>Budowa przyłącza telekomunikacyjnego z kablem światłowodowym</t>
  </si>
  <si>
    <t>ŚWIATŁOWÓD INWESTYCJE SP. Z O.O.</t>
  </si>
  <si>
    <t>Słomin dz. 180/8, 319</t>
  </si>
  <si>
    <t>Instalacja nowych słupków teletechnicznych</t>
  </si>
  <si>
    <t>PROJEKT INSTAL KAMIL SIEROTA</t>
  </si>
  <si>
    <t>Laszczki dz. 56/10, 56/4</t>
  </si>
  <si>
    <t>GAZ-WOD-KAN S.C.</t>
  </si>
  <si>
    <t>Podolszyn Nowy dz. 92/35, 90/8, 89/10, 88/9</t>
  </si>
  <si>
    <t>INSTMAR JACEK MARCINIAK</t>
  </si>
  <si>
    <t>Jaworowa dz. 314/1, 245/6</t>
  </si>
  <si>
    <t>ZAKŁAD USŁUG ENERGETYCZNYCh, elektrycznych, roboty ziemne Jarosław Nogal</t>
  </si>
  <si>
    <t>Falenty Nowe  dz. 188, 77/42, 91/33   Dawidy dz. 180</t>
  </si>
  <si>
    <t>Budowa sieci elektroenergetycznej</t>
  </si>
  <si>
    <t>MARTEL</t>
  </si>
  <si>
    <t>Sękocin Las dz.  371, 384, 382</t>
  </si>
  <si>
    <t>Budowa linii telekomunikacyjnej</t>
  </si>
  <si>
    <t>8 OSÓB PRYWATNYCH</t>
  </si>
  <si>
    <t>Janki dz. 351/2, 119/1, 356/28   Dawidy Bankowe dz. 93/1, 34/32, 34/25, 93/1, 93/3, 20/37, 20/36   Raszyn02 dz. Dz. 9, 8  Sękocin Las dz. 373, 180   Rybie dz. 957/42, 957/49, 957/48</t>
  </si>
  <si>
    <t>Przyłącze wodociągowe i kanalizacyjne, budowa tymczasowego napowietrznego kablowego przyłącza elektroenergetycznego</t>
  </si>
  <si>
    <t>EKO-RASZYN</t>
  </si>
  <si>
    <t>Dawidy Bankowe dz. 45/12, 192/27   Dawidy dz. 192/27</t>
  </si>
  <si>
    <t xml:space="preserve">usunięcie awarii przykanalików, </t>
  </si>
  <si>
    <t>RAZEM -  DZIERŻAWA ZA ZAJĘCIE PASA DROGOWEGO</t>
  </si>
  <si>
    <t>DZIERŻAWA GRUNTU NA UMIESZCZENIE W PASIE DROGI</t>
  </si>
  <si>
    <t>AGENCJA BEZPIECZEŃSWA WEWNĘTRZNEGO</t>
  </si>
  <si>
    <t>Graniczna Sękocin Las</t>
  </si>
  <si>
    <t>przyłącze kanalizacji sanitarnej ciśnieniowej</t>
  </si>
  <si>
    <t>WARSZAWA AIRPORT LOGISTICS SP. Z O.O.</t>
  </si>
  <si>
    <t>Dawidy dz. 54/3, 54/1, 45/1, 45/2</t>
  </si>
  <si>
    <t>sieć wodociągowa</t>
  </si>
  <si>
    <t>ANDER ANDRZEJ NAKIELSKI SPÓŁKA KOMANDYTOWA</t>
  </si>
  <si>
    <t>Biedronki Słomin</t>
  </si>
  <si>
    <t>napowietrzna tymczasowa linia elektroenergetyczna</t>
  </si>
  <si>
    <t>KUBIK MARTA</t>
  </si>
  <si>
    <t>Laszczki dz. 57/2, 56/10</t>
  </si>
  <si>
    <t xml:space="preserve">przyłącze kanalizacji </t>
  </si>
  <si>
    <t>OK DEVELOPMENT SP. Z O.O.</t>
  </si>
  <si>
    <t>Falenty Nowe dz.146/7</t>
  </si>
  <si>
    <t>przyłącze kanalizacji sanitarnej, przyłącze wodociągowe</t>
  </si>
  <si>
    <t>CZEKALSKI PIOTR</t>
  </si>
  <si>
    <t>Grudzi Falenty Nowe</t>
  </si>
  <si>
    <t>przyłącza wodociągowe</t>
  </si>
  <si>
    <t>PRĄTNICKI PIOTR</t>
  </si>
  <si>
    <t>Dawidy Bankowe dz. 93/1</t>
  </si>
  <si>
    <t>BONDER ARTUR</t>
  </si>
  <si>
    <t>Sękocin Nowy dz. 110/2</t>
  </si>
  <si>
    <t>DAWIDY  ATUT SP. Z O.O.</t>
  </si>
  <si>
    <t>Waltorni Dawidy Bankowe</t>
  </si>
  <si>
    <t>tymczasowe przyłącze kablowe niskiego napięcia</t>
  </si>
  <si>
    <t>DPM ROSE SP. Z O.O.</t>
  </si>
  <si>
    <t>Róży Falenty Nowe</t>
  </si>
  <si>
    <t>przyłącze elektroenergetyczne</t>
  </si>
  <si>
    <t>EKO-LINE SP. Z O.O.</t>
  </si>
  <si>
    <t>Migdałowa w Ładach, Kwiatów Polnych Dawidy Bankowe, Rycerska Dawidy Bankowe, Olszynkowa Podolszyn Nowy, Oleńki Falenty Nowe, Szafirowa Podolszyn Nowy, Waltorni Dawidy Bankowe, Dzwonkowa Dawidy Bankowe, Łady, Falenty Nowe dz. 30/3,183,46/9, Dawidy Bankowe 58/50</t>
  </si>
  <si>
    <t>sieć telekomunikacyjna i światłowowdowa</t>
  </si>
  <si>
    <t>ŁUKAWSKI DANIEL</t>
  </si>
  <si>
    <t>Falenty Nowe dz. 9/16</t>
  </si>
  <si>
    <t>PANATTONI DEVELOPMENT EUROPE SP. Z O.O.</t>
  </si>
  <si>
    <t>Sękocin Stary dz. 36/8, 38/2, 39/2, 40/8, 41/842/8, 44/8, 46/10</t>
  </si>
  <si>
    <t>przyłącze</t>
  </si>
  <si>
    <t>GPK EKO-RASZYN SP. Z O.O.</t>
  </si>
  <si>
    <t>Leśna i Sadowa Sękocin Nowy dz. 112/02, 45/31</t>
  </si>
  <si>
    <t>przyłącze telekomunikacyjne</t>
  </si>
  <si>
    <t>IDEA IDEAL CITY PARK SP. Z O.O.</t>
  </si>
  <si>
    <t>ulica boczna od Słowikowskiego Raszyn01</t>
  </si>
  <si>
    <t>sieć gazowa średniego ciśnienia</t>
  </si>
  <si>
    <t>JDM DEWELOPER SP. Z O.O.</t>
  </si>
  <si>
    <t xml:space="preserve">Sekretna, dz. 188 i 91/33  Falenty Nowe, </t>
  </si>
  <si>
    <t>JMDI JACEK MALESZKO</t>
  </si>
  <si>
    <t>Szlachecka Oleńki Dawidy Bankowe</t>
  </si>
  <si>
    <t>napowietrzna sieć telekomunikacyjno-światłowodowa</t>
  </si>
  <si>
    <t>LANDTECH SP. Z O.O.</t>
  </si>
  <si>
    <t>Kwietniowa Wypędy</t>
  </si>
  <si>
    <t>MAZOVIA DOM SP. Z O.O.</t>
  </si>
  <si>
    <t>Sekretna Falenty Nowe</t>
  </si>
  <si>
    <t>sieć kanalizacji sanitarnej wraz z przyłączami</t>
  </si>
  <si>
    <t>MK RESIDENTIAL SP. Z O.O.</t>
  </si>
  <si>
    <t>Rolna dz. 213 Sękocin Stary</t>
  </si>
  <si>
    <t>14 przyłączy wodociągowych oraz kanalizacyjnych</t>
  </si>
  <si>
    <t>NETFALA MARIUSZ CHMIELEWSKI</t>
  </si>
  <si>
    <t>Magiczna i Sympatyczna w Falentach Nowych, Morelowa Pana Michała Roży Falenty Nowe, Zamkowa Falenty Duże</t>
  </si>
  <si>
    <t>linia telekomunikacyjna światłowodowa wraz z szafkami telekomunikacyjnymi, napowietrzna linia telekomunikacyjna</t>
  </si>
  <si>
    <t>PDC INDUSTRIAL CENTER 136 SP. Z O.O.</t>
  </si>
  <si>
    <t>Zdrojowa Wypędy</t>
  </si>
  <si>
    <t>sieć gazowa z przyłączem gazu</t>
  </si>
  <si>
    <t>POLSKA SPÓŁKA GAZOWNICTWA SP. Z O.O.</t>
  </si>
  <si>
    <t>Sadowa sękocin Nowy, Kryształowa Dawidy Bankowe, Majowa Wypędy, Szafirowa Podolszyn Nowy, Cedrowa Sękocin Las, Józefa Lassoty Dawidy Bankowe, Bakaliowa Łady, Olszynkowa Podolszyn Nowy, Opaczewska Raszyn01, Jeżynowa Laszczki, Malownicza Dawidy Bankowe, Czetwertyńska Sękocin Las, Bursztynowa Podolszyn Nowy, Kwiatów Polnych Dawidy Bankowe, Leśna Sękocin Nowy, Sympatyczna  Falenty Nowe, Daleka Jaworowa, Owocowa Laszczki, Graniczna Mahoniwa Podleśna Sękocin Las, Lokalna Fantazyjna Jaworowa, Saska Raszyn, Roży Falenty Nowe, Miodowa Janki, Krokusowa Podolszyn Nowy, Jeżynowa Laszczki, Słomin 309/38, Sękocin Nowy 45/31, Falenty Nowe 189/7</t>
  </si>
  <si>
    <t>sieć gazowa, przyłącze gazowe średniego ciśnienia</t>
  </si>
  <si>
    <t>PGE DYSTRYBUCJA</t>
  </si>
  <si>
    <t>Słomin dz. 309/38, Sękocin Las dz. 380, 366/2, 374/2 Dawidy Bankowe 58/34, 49/33,  Falenty Nowe 160/17,  Laszczki 85/7, Jaworowa 324/6, 314/1  Łady dz. 142/9, 146/8 143/12, 152/5</t>
  </si>
  <si>
    <t>STOEN OPERATOR SP. Z O.O.</t>
  </si>
  <si>
    <t xml:space="preserve">Dzwonkowa i Tulipanowa Dawidy Bankowe, Widok, Miklaszewskiego Dawidy Bankowe, Drozda Rybie, Boryny Dawidy Bankowe, Niezapominajki Dawidy Bankowe, Skowronka Rybie, Tulipanowy Zakątek Dawidy Bankowe, Widok Dawidy Bankowe, Finałowa Raszyn, Krańcowa Raszyn, Kwiatów Polnych Dawidy Bankowe dz. 45/37 45/7, </t>
  </si>
  <si>
    <t>elektroenergetyczna linia kablowa SN oraz nN</t>
  </si>
  <si>
    <t>WONDER SP. Z O.O., SP.KOM.</t>
  </si>
  <si>
    <t>Jagodowa Słomin</t>
  </si>
  <si>
    <t>sieć wodociągowa i kanalizacji sanitarnej</t>
  </si>
  <si>
    <t>ROYAL CORPORATION SP. Z O.O.</t>
  </si>
  <si>
    <t>sieć gazowa DN 63 PE</t>
  </si>
  <si>
    <t>KRAWCZYK REMIGIUSZ</t>
  </si>
  <si>
    <t>Janki  356/28</t>
  </si>
  <si>
    <t>kanalizacja sanitarna</t>
  </si>
  <si>
    <t>Oleńki Dawidy Bankowe</t>
  </si>
  <si>
    <t>przyłącze telekomunikacyjne ze studzienkami</t>
  </si>
  <si>
    <t>KEJNA-MIZIOŁEK</t>
  </si>
  <si>
    <t xml:space="preserve">część działki nr ew. 368/2 Sękocin Las </t>
  </si>
  <si>
    <t>przyłącze kanalizacyjne</t>
  </si>
  <si>
    <t>ŚWIATŁOWÓD INWESTYCJE</t>
  </si>
  <si>
    <t xml:space="preserve">część działki nr ew. 326 Raszyn, 55/1, 89/1, 3/9,182 w Jaworowa, 986 i 1832 w Rybie </t>
  </si>
  <si>
    <t>światłowód</t>
  </si>
  <si>
    <t xml:space="preserve">ZARĘBA JOANNA </t>
  </si>
  <si>
    <t>Podolszyn Nowy dz. 88/2, Łady dz. 173</t>
  </si>
  <si>
    <t>przyłącze wodociągowe</t>
  </si>
  <si>
    <t>PRASUŁA AGNIESZKA</t>
  </si>
  <si>
    <t>Dawidy Bankowe dz. 171/8</t>
  </si>
  <si>
    <t>GTL INVEST SP. Z O.O.</t>
  </si>
  <si>
    <t>Falenty Nowe dz. 85/3, 188, 189/1</t>
  </si>
  <si>
    <t>GRZEŚKOWIAK KATARZYNA</t>
  </si>
  <si>
    <t>Rybie dz. 957/42, 957/49</t>
  </si>
  <si>
    <t>PRZYBYTNIEWSKA KATARZYNA</t>
  </si>
  <si>
    <t>CHOJNOWSKI SEBASTIAN</t>
  </si>
  <si>
    <t>Dawidy Bankowe dz. 20/36</t>
  </si>
  <si>
    <t>SAŁAŃSKI PATRYK</t>
  </si>
  <si>
    <t>Falenty Nowe dz. 191/4</t>
  </si>
  <si>
    <t>Nowe Grocholice dz. 279/2, 283</t>
  </si>
  <si>
    <t>KASZUBA ANNA</t>
  </si>
  <si>
    <t>Dawidy Bankowe dz.34/32</t>
  </si>
  <si>
    <t>OZIEMBAŁA EWA, MARKIEWICZ IWONA, KOZŁOWSKI</t>
  </si>
  <si>
    <t>ARIA 7 SP.Z O.O.</t>
  </si>
  <si>
    <t>Dawidy Bankowe dz. 77</t>
  </si>
  <si>
    <t>RAZEM -  DZIERŻAWA GRUNTU NA UMIESZCZENIE W PASIE DROGI</t>
  </si>
  <si>
    <t>RAZEM dział 750 rozdz. 75023 § 0750</t>
  </si>
  <si>
    <t xml:space="preserve">PRZEKSZTAŁCENIE </t>
  </si>
  <si>
    <t xml:space="preserve">Powierzchnia działki                        (w ha) </t>
  </si>
  <si>
    <t>osoby fizyczne 1 użytkownik</t>
  </si>
  <si>
    <t>Godebskiego 22F</t>
  </si>
  <si>
    <t>Al. Krakowska 109 c</t>
  </si>
  <si>
    <t>Sonzogni Sp. z o.o</t>
  </si>
  <si>
    <t>osoby fizyczne 8 użytkowników</t>
  </si>
  <si>
    <t xml:space="preserve">Szkolna 11 m 1, 2, 5, 6, 7 ,22 </t>
  </si>
  <si>
    <t>osoba fizyczna 1 użytkownik</t>
  </si>
  <si>
    <t>Dąbrowskiego 18   Raszyn dz. 466/611</t>
  </si>
  <si>
    <t>osoba fizyczna 4 użytkowników</t>
  </si>
  <si>
    <t>Poniatowskiego 16 m  3, 7, 11, 13, miejsca postojowe Raszyn</t>
  </si>
  <si>
    <t>osoba fizyczna 6 użytkowników</t>
  </si>
  <si>
    <t>Poniatowskiego 16B lok. 4 12, 13, 14, 16, 30,33 i 37 garaże  Poniatowskiego 16A m 4, 12, 13</t>
  </si>
  <si>
    <t>LANEDA</t>
  </si>
  <si>
    <t>Lotnicza 2 m 3</t>
  </si>
  <si>
    <t xml:space="preserve">ATW Development s.c. </t>
  </si>
  <si>
    <t>Szkolna 11 lok.  3, 4, 6</t>
  </si>
  <si>
    <t>Dąbrowskiego 14 466/9</t>
  </si>
  <si>
    <t>SPRZEDAŻ GRUNTU</t>
  </si>
  <si>
    <t>Przedmiot sprzedaży</t>
  </si>
  <si>
    <t>WIERZGAŁA TADEUSZ</t>
  </si>
  <si>
    <t>DZ.EW.NR 472/2 O POWIERZCHNI 109 M2  OBRĘB NOWE GROCHOLICE</t>
  </si>
  <si>
    <t>RYGALSKA EWA UL. RAJMUNDA 39, 03-606 WARSZAWA</t>
  </si>
  <si>
    <t>DZ. NR EW. 278/3 i 278/4 NOWE GROCHOLICE</t>
  </si>
  <si>
    <t>kompensata AKT NOTARIALNY REP A 9659/2024</t>
  </si>
  <si>
    <t xml:space="preserve">RAZEM </t>
  </si>
  <si>
    <t>Lokal mieszkalny nr 163 przy ul. Białobrzeskiej 15 w Warszawie - otrzymany w spadku po osobie fizycznej</t>
  </si>
  <si>
    <t xml:space="preserve">Świetlica w Nowych Grocholicach-rozpoczęcie budowy </t>
  </si>
  <si>
    <t>Laszczki dz. 56/10, Jaworowa</t>
  </si>
  <si>
    <t>Zestaw sprzętu nagłaśniającego dla Austerii</t>
  </si>
  <si>
    <t>Wentylator oddymiający dla OSP Falenty</t>
  </si>
  <si>
    <t>Kontener morski dla sołectwa Falenty</t>
  </si>
  <si>
    <t>Specjalistyczny ciężki samochód ratowniczo-gaśniczy dla OSP Falenty</t>
  </si>
  <si>
    <t>Autobus Iveco Bus - nowy gimbus</t>
  </si>
  <si>
    <t>Budynek Austerii - etap 2 - Adaptacja budynków Austerii na Centrum Integracji społeczno-kulturalnej w Raszynie (zwiększenie wartości)</t>
  </si>
  <si>
    <t xml:space="preserve">Zespół Boisk Sportowych przy SP Raszyn (modernizacja boiska Wronik)- zwiększenie wartości </t>
  </si>
  <si>
    <t>Skate Park (modernizacja obiektu rekreacyjnego ) - zwiększenie wartości</t>
  </si>
  <si>
    <t>Kanalizacja deszczowa w ul. Jarząbka w m. Rybie (zwiększenie wartości)</t>
  </si>
  <si>
    <t>Oświetlenie ul. Zacisze (zwiększenie wartości)</t>
  </si>
  <si>
    <t>Szkoła Podstawowa w Raszynie (wyk. w bud. SP w Raszynie prac polegających na zwiększeniu bezpieczeństwa użytkowania podnośnika oraz klatki schodowej przez osoby ze specjalnymi potrzebami) - zwiększenie wartości</t>
  </si>
  <si>
    <t>Dane o dochodach uzyskanych z tytułu wykonywania prawa własności i innych praw majątkowych oraz z wykonywania posiadania za 2024 r.</t>
  </si>
  <si>
    <t>3. Najmy i dzierżawy lokali</t>
  </si>
  <si>
    <t xml:space="preserve">1040; 1302 </t>
  </si>
  <si>
    <t>690; 691; 714; 716</t>
  </si>
  <si>
    <t>450/4; 450/6; 450/8; 450/2</t>
  </si>
  <si>
    <t>Oprogramowanie Administracja dla Urzędu Gminy Raszyn</t>
  </si>
  <si>
    <t>Budynki gminne o wartości ewidencyjnej ogółem 181.418.689,46 zł</t>
  </si>
  <si>
    <t>Pozostałe budynki o wartości ewidencyjnej - 164.634.506,99 zł</t>
  </si>
  <si>
    <t xml:space="preserve">3.1. </t>
  </si>
  <si>
    <t xml:space="preserve">3.2. </t>
  </si>
  <si>
    <t xml:space="preserve">V. Inne dane i informacje o zdarzeniach mających wpływ na stan mienia gminy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</si>
</sst>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000"/>
    <numFmt numFmtId="166" formatCode="[hh]:mm:ss"/>
    <numFmt numFmtId="167" formatCode="mm/yy"/>
    <numFmt numFmtId="168" formatCode="00\-000"/>
    <numFmt numFmtId="169" formatCode="_-* #,##0.00\ _z_ł_-;\-* #,##0.00\ _z_ł_-;_-* &quot;-&quot;??\ _z_ł_-;_-@_-"/>
    <numFmt numFmtId="170" formatCode="#,##0.00_ ;\-#,##0.00\ "/>
  </numFmts>
  <fonts count="66"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Times New Roman"/>
      <family val="1"/>
      <charset val="238"/>
    </font>
    <font>
      <b/>
      <sz val="10"/>
      <name val="Times New Roman"/>
      <family val="1"/>
      <charset val="238"/>
    </font>
    <font>
      <u/>
      <sz val="10"/>
      <name val="Times New Roman"/>
      <family val="1"/>
      <charset val="238"/>
    </font>
    <font>
      <b/>
      <i/>
      <sz val="10"/>
      <name val="Times New Roman"/>
      <family val="1"/>
      <charset val="238"/>
    </font>
    <font>
      <b/>
      <i/>
      <u/>
      <sz val="10"/>
      <name val="Times New Roman"/>
      <family val="1"/>
      <charset val="238"/>
    </font>
    <font>
      <sz val="9"/>
      <color indexed="81"/>
      <name val="Tahoma"/>
      <family val="2"/>
      <charset val="238"/>
    </font>
    <font>
      <b/>
      <sz val="9"/>
      <color indexed="81"/>
      <name val="Tahoma"/>
      <family val="2"/>
      <charset val="238"/>
    </font>
    <font>
      <sz val="11"/>
      <color indexed="8"/>
      <name val="Calibri"/>
      <family val="2"/>
      <charset val="238"/>
    </font>
    <font>
      <sz val="10"/>
      <color indexed="10"/>
      <name val="Times New Roman"/>
      <family val="1"/>
      <charset val="238"/>
    </font>
    <font>
      <vertAlign val="superscript"/>
      <sz val="10"/>
      <name val="Times New Roman"/>
      <family val="1"/>
      <charset val="238"/>
    </font>
    <font>
      <i/>
      <sz val="10"/>
      <name val="Times New Roman"/>
      <family val="1"/>
      <charset val="238"/>
    </font>
    <font>
      <sz val="8"/>
      <name val="Times New Roman"/>
      <family val="1"/>
      <charset val="238"/>
    </font>
    <font>
      <sz val="11"/>
      <color theme="1"/>
      <name val="Calibri"/>
      <family val="2"/>
      <scheme val="minor"/>
    </font>
    <font>
      <b/>
      <sz val="11"/>
      <color theme="1"/>
      <name val="Arial"/>
      <family val="2"/>
      <charset val="238"/>
    </font>
    <font>
      <sz val="10"/>
      <name val="Arial CE"/>
      <charset val="238"/>
    </font>
    <font>
      <sz val="11"/>
      <color theme="1"/>
      <name val="Cambria"/>
      <family val="1"/>
      <charset val="238"/>
    </font>
    <font>
      <u/>
      <sz val="11"/>
      <color theme="1"/>
      <name val="Cambria"/>
      <family val="1"/>
      <charset val="238"/>
    </font>
    <font>
      <b/>
      <sz val="11"/>
      <color theme="1"/>
      <name val="Cambria"/>
      <family val="1"/>
      <charset val="238"/>
    </font>
    <font>
      <sz val="11"/>
      <color theme="1"/>
      <name val="Arial"/>
      <family val="2"/>
      <charset val="238"/>
    </font>
    <font>
      <sz val="11"/>
      <name val="Cambria"/>
      <family val="1"/>
      <charset val="238"/>
    </font>
    <font>
      <b/>
      <sz val="11"/>
      <name val="Cambria"/>
      <family val="1"/>
      <charset val="238"/>
    </font>
    <font>
      <sz val="11"/>
      <name val="Arial"/>
      <family val="2"/>
      <charset val="238"/>
    </font>
    <font>
      <sz val="11"/>
      <name val="Arial CE"/>
      <charset val="238"/>
    </font>
    <font>
      <sz val="10"/>
      <color theme="1"/>
      <name val="Times New Roman"/>
      <family val="1"/>
      <charset val="238"/>
    </font>
    <font>
      <b/>
      <sz val="10"/>
      <color theme="1"/>
      <name val="Times New Roman"/>
      <family val="1"/>
      <charset val="238"/>
    </font>
    <font>
      <b/>
      <sz val="10"/>
      <name val="Arial"/>
      <family val="2"/>
      <charset val="238"/>
    </font>
    <font>
      <sz val="10"/>
      <name val="Cambria"/>
      <family val="1"/>
      <charset val="238"/>
    </font>
    <font>
      <b/>
      <sz val="10"/>
      <name val="Cambria"/>
      <family val="1"/>
      <charset val="238"/>
    </font>
    <font>
      <b/>
      <sz val="11"/>
      <name val="Arial"/>
      <family val="2"/>
      <charset val="238"/>
    </font>
    <font>
      <b/>
      <u/>
      <sz val="11"/>
      <color theme="1"/>
      <name val="Cambria"/>
      <family val="1"/>
      <charset val="238"/>
    </font>
    <font>
      <sz val="10"/>
      <color theme="1"/>
      <name val="Arial"/>
      <family val="2"/>
      <charset val="238"/>
    </font>
    <font>
      <b/>
      <sz val="10"/>
      <color theme="1"/>
      <name val="Arial"/>
      <family val="2"/>
      <charset val="238"/>
    </font>
    <font>
      <b/>
      <sz val="12"/>
      <color theme="1"/>
      <name val="Cambria"/>
      <family val="1"/>
      <charset val="238"/>
    </font>
    <font>
      <b/>
      <sz val="9"/>
      <color theme="1"/>
      <name val="Cambria"/>
      <family val="1"/>
      <charset val="238"/>
    </font>
    <font>
      <sz val="11"/>
      <color theme="9" tint="-0.499984740745262"/>
      <name val="Cambria"/>
      <family val="1"/>
      <charset val="238"/>
    </font>
    <font>
      <sz val="10"/>
      <color theme="9" tint="-0.249977111117893"/>
      <name val="Cambria"/>
      <family val="1"/>
      <charset val="238"/>
    </font>
    <font>
      <sz val="10"/>
      <color theme="1"/>
      <name val="Cambria"/>
      <family val="1"/>
      <charset val="238"/>
    </font>
    <font>
      <b/>
      <sz val="10"/>
      <color theme="1"/>
      <name val="Cambria"/>
      <family val="1"/>
      <charset val="238"/>
    </font>
    <font>
      <sz val="10"/>
      <name val="Calibri"/>
      <family val="2"/>
      <charset val="238"/>
      <scheme val="minor"/>
    </font>
    <font>
      <sz val="10"/>
      <color theme="1"/>
      <name val="Calibri"/>
      <family val="2"/>
      <charset val="238"/>
      <scheme val="minor"/>
    </font>
    <font>
      <sz val="10"/>
      <color theme="0" tint="-4.9989318521683403E-2"/>
      <name val="Arial"/>
      <family val="2"/>
      <charset val="238"/>
    </font>
    <font>
      <sz val="11"/>
      <color theme="0" tint="-4.9989318521683403E-2"/>
      <name val="Arial"/>
      <family val="2"/>
      <charset val="238"/>
    </font>
    <font>
      <b/>
      <sz val="10"/>
      <color theme="0" tint="-4.9989318521683403E-2"/>
      <name val="Arial"/>
      <family val="2"/>
      <charset val="238"/>
    </font>
    <font>
      <sz val="11"/>
      <color theme="0" tint="-4.9989318521683403E-2"/>
      <name val="Cambria"/>
      <family val="1"/>
      <charset val="238"/>
    </font>
    <font>
      <sz val="11"/>
      <color theme="0" tint="-4.9989318521683403E-2"/>
      <name val="Calibri"/>
      <family val="2"/>
      <charset val="238"/>
      <scheme val="minor"/>
    </font>
    <font>
      <b/>
      <sz val="11"/>
      <color theme="0" tint="-4.9989318521683403E-2"/>
      <name val="Arial"/>
      <family val="2"/>
      <charset val="238"/>
    </font>
    <font>
      <sz val="9"/>
      <name val="Times New Roman"/>
      <family val="1"/>
      <charset val="23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26" fillId="0" borderId="0"/>
    <xf numFmtId="0" fontId="18" fillId="0" borderId="0"/>
    <xf numFmtId="0" fontId="31" fillId="0" borderId="0"/>
    <xf numFmtId="0" fontId="33" fillId="0" borderId="0"/>
    <xf numFmtId="169" fontId="18" fillId="0" borderId="0" applyFont="0" applyFill="0" applyBorder="0" applyAlignment="0" applyProtection="0"/>
    <xf numFmtId="0" fontId="1" fillId="0" borderId="0"/>
  </cellStyleXfs>
  <cellXfs count="607">
    <xf numFmtId="0" fontId="0" fillId="0" borderId="0" xfId="0"/>
    <xf numFmtId="0" fontId="19" fillId="33" borderId="0" xfId="42" applyFont="1" applyFill="1" applyAlignment="1">
      <alignment vertical="top" wrapText="1"/>
    </xf>
    <xf numFmtId="0" fontId="19" fillId="33" borderId="0" xfId="42" applyFont="1" applyFill="1" applyAlignment="1">
      <alignment horizontal="left" vertical="top" wrapText="1"/>
    </xf>
    <xf numFmtId="0" fontId="19" fillId="33" borderId="0" xfId="42" applyFont="1" applyFill="1" applyAlignment="1">
      <alignment vertical="top"/>
    </xf>
    <xf numFmtId="0" fontId="19" fillId="33" borderId="0" xfId="42" applyFont="1" applyFill="1" applyAlignment="1">
      <alignment horizontal="left" vertical="top"/>
    </xf>
    <xf numFmtId="164" fontId="19" fillId="33" borderId="0" xfId="42" applyNumberFormat="1" applyFont="1" applyFill="1" applyAlignment="1">
      <alignment horizontal="right" vertical="top"/>
    </xf>
    <xf numFmtId="0" fontId="20" fillId="33" borderId="0" xfId="42" applyFont="1" applyFill="1" applyAlignment="1">
      <alignment horizontal="left" vertical="top"/>
    </xf>
    <xf numFmtId="0" fontId="20" fillId="33" borderId="0" xfId="42" applyFont="1" applyFill="1" applyAlignment="1">
      <alignment vertical="top"/>
    </xf>
    <xf numFmtId="0" fontId="21" fillId="33" borderId="0" xfId="42" applyFont="1" applyFill="1" applyAlignment="1">
      <alignment vertical="top"/>
    </xf>
    <xf numFmtId="0" fontId="20" fillId="33" borderId="11" xfId="42" applyFont="1" applyFill="1" applyBorder="1" applyAlignment="1">
      <alignment horizontal="left" vertical="top" wrapText="1"/>
    </xf>
    <xf numFmtId="0" fontId="20" fillId="33" borderId="11" xfId="42" applyFont="1" applyFill="1" applyBorder="1" applyAlignment="1">
      <alignment horizontal="center" vertical="top" wrapText="1"/>
    </xf>
    <xf numFmtId="164" fontId="19" fillId="33" borderId="0" xfId="42" applyNumberFormat="1" applyFont="1" applyFill="1" applyAlignment="1">
      <alignment vertical="top"/>
    </xf>
    <xf numFmtId="0" fontId="22" fillId="33" borderId="12" xfId="42" applyFont="1" applyFill="1" applyBorder="1" applyAlignment="1">
      <alignment horizontal="left" vertical="top" wrapText="1"/>
    </xf>
    <xf numFmtId="0" fontId="22" fillId="33" borderId="12" xfId="42" applyFont="1" applyFill="1" applyBorder="1" applyAlignment="1">
      <alignment horizontal="center" vertical="top" wrapText="1"/>
    </xf>
    <xf numFmtId="0" fontId="20" fillId="33" borderId="13" xfId="42" applyFont="1" applyFill="1" applyBorder="1" applyAlignment="1">
      <alignment horizontal="center" vertical="top" wrapText="1"/>
    </xf>
    <xf numFmtId="0" fontId="20" fillId="33" borderId="12" xfId="42" applyFont="1" applyFill="1" applyBorder="1" applyAlignment="1">
      <alignment horizontal="left" vertical="top" wrapText="1"/>
    </xf>
    <xf numFmtId="0" fontId="20" fillId="33" borderId="12" xfId="42" applyFont="1" applyFill="1" applyBorder="1" applyAlignment="1">
      <alignment horizontal="center" vertical="top" wrapText="1"/>
    </xf>
    <xf numFmtId="0" fontId="19" fillId="33" borderId="13" xfId="42" applyFont="1" applyFill="1" applyBorder="1" applyAlignment="1">
      <alignment vertical="top" wrapText="1"/>
    </xf>
    <xf numFmtId="0" fontId="19" fillId="33" borderId="13" xfId="42" applyFont="1" applyFill="1" applyBorder="1" applyAlignment="1">
      <alignment horizontal="left" vertical="top" wrapText="1"/>
    </xf>
    <xf numFmtId="0" fontId="20" fillId="33" borderId="13" xfId="42" applyFont="1" applyFill="1" applyBorder="1" applyAlignment="1">
      <alignment vertical="top" wrapText="1"/>
    </xf>
    <xf numFmtId="0" fontId="20" fillId="33" borderId="13" xfId="42" applyFont="1" applyFill="1" applyBorder="1" applyAlignment="1">
      <alignment horizontal="left" vertical="top" wrapText="1"/>
    </xf>
    <xf numFmtId="164" fontId="19" fillId="33" borderId="13" xfId="42" applyNumberFormat="1" applyFont="1" applyFill="1" applyBorder="1" applyAlignment="1">
      <alignment vertical="top"/>
    </xf>
    <xf numFmtId="3" fontId="20" fillId="33" borderId="11" xfId="42" applyNumberFormat="1" applyFont="1" applyFill="1" applyBorder="1" applyAlignment="1">
      <alignment horizontal="left" vertical="top" wrapText="1"/>
    </xf>
    <xf numFmtId="164" fontId="20" fillId="33" borderId="11" xfId="42" applyNumberFormat="1" applyFont="1" applyFill="1" applyBorder="1" applyAlignment="1">
      <alignment horizontal="center" vertical="top" wrapText="1"/>
    </xf>
    <xf numFmtId="3" fontId="20" fillId="33" borderId="13" xfId="42" applyNumberFormat="1" applyFont="1" applyFill="1" applyBorder="1" applyAlignment="1">
      <alignment horizontal="center" vertical="top" wrapText="1"/>
    </xf>
    <xf numFmtId="3" fontId="20" fillId="33" borderId="12" xfId="42" applyNumberFormat="1" applyFont="1" applyFill="1" applyBorder="1" applyAlignment="1">
      <alignment horizontal="left" vertical="top" wrapText="1"/>
    </xf>
    <xf numFmtId="164" fontId="20" fillId="33" borderId="12" xfId="42" applyNumberFormat="1" applyFont="1" applyFill="1" applyBorder="1" applyAlignment="1">
      <alignment horizontal="center" vertical="top" wrapText="1"/>
    </xf>
    <xf numFmtId="3" fontId="20" fillId="33" borderId="16" xfId="42" applyNumberFormat="1" applyFont="1" applyFill="1" applyBorder="1" applyAlignment="1">
      <alignment horizontal="left" vertical="top" wrapText="1"/>
    </xf>
    <xf numFmtId="164" fontId="20" fillId="33" borderId="17" xfId="42" applyNumberFormat="1" applyFont="1" applyFill="1" applyBorder="1" applyAlignment="1">
      <alignment horizontal="center" vertical="top" wrapText="1"/>
    </xf>
    <xf numFmtId="0" fontId="20" fillId="33" borderId="18" xfId="42" applyFont="1" applyFill="1" applyBorder="1" applyAlignment="1">
      <alignment horizontal="left" vertical="top" wrapText="1"/>
    </xf>
    <xf numFmtId="0" fontId="20" fillId="33" borderId="19" xfId="42" applyFont="1" applyFill="1" applyBorder="1" applyAlignment="1">
      <alignment horizontal="left" vertical="top" wrapText="1"/>
    </xf>
    <xf numFmtId="164" fontId="20" fillId="33" borderId="20" xfId="42" applyNumberFormat="1" applyFont="1" applyFill="1" applyBorder="1" applyAlignment="1">
      <alignment horizontal="left" vertical="top" wrapText="1"/>
    </xf>
    <xf numFmtId="0" fontId="20" fillId="33" borderId="21" xfId="42" applyFont="1" applyFill="1" applyBorder="1" applyAlignment="1">
      <alignment horizontal="left" vertical="top" wrapText="1"/>
    </xf>
    <xf numFmtId="0" fontId="20" fillId="33" borderId="22" xfId="42" applyFont="1" applyFill="1" applyBorder="1" applyAlignment="1">
      <alignment horizontal="left" vertical="top" wrapText="1"/>
    </xf>
    <xf numFmtId="0" fontId="19" fillId="33" borderId="23" xfId="42" applyFont="1" applyFill="1" applyBorder="1" applyAlignment="1">
      <alignment vertical="top" wrapText="1"/>
    </xf>
    <xf numFmtId="0" fontId="19" fillId="33" borderId="24" xfId="42" applyFont="1" applyFill="1" applyBorder="1" applyAlignment="1">
      <alignment horizontal="left" vertical="top"/>
    </xf>
    <xf numFmtId="0" fontId="19" fillId="33" borderId="23" xfId="42" applyFont="1" applyFill="1" applyBorder="1" applyAlignment="1">
      <alignment horizontal="right" vertical="top" wrapText="1"/>
    </xf>
    <xf numFmtId="164" fontId="19" fillId="33" borderId="23" xfId="42" applyNumberFormat="1" applyFont="1" applyFill="1" applyBorder="1" applyAlignment="1">
      <alignment horizontal="right" vertical="top"/>
    </xf>
    <xf numFmtId="3" fontId="19" fillId="33" borderId="24" xfId="42" applyNumberFormat="1" applyFont="1" applyFill="1" applyBorder="1" applyAlignment="1">
      <alignment horizontal="left" vertical="top" wrapText="1"/>
    </xf>
    <xf numFmtId="3" fontId="19" fillId="33" borderId="25" xfId="42" applyNumberFormat="1" applyFont="1" applyFill="1" applyBorder="1" applyAlignment="1">
      <alignment horizontal="left" vertical="top" wrapText="1"/>
    </xf>
    <xf numFmtId="0" fontId="19" fillId="33" borderId="24" xfId="42" applyFont="1" applyFill="1" applyBorder="1" applyAlignment="1">
      <alignment horizontal="left" vertical="top" wrapText="1"/>
    </xf>
    <xf numFmtId="3" fontId="19" fillId="33" borderId="24" xfId="42" applyNumberFormat="1" applyFont="1" applyFill="1" applyBorder="1" applyAlignment="1">
      <alignment vertical="top" wrapText="1"/>
    </xf>
    <xf numFmtId="3" fontId="19" fillId="33" borderId="25" xfId="42" applyNumberFormat="1" applyFont="1" applyFill="1" applyBorder="1" applyAlignment="1">
      <alignment vertical="top" wrapText="1"/>
    </xf>
    <xf numFmtId="164" fontId="19" fillId="33" borderId="23" xfId="42" applyNumberFormat="1" applyFont="1" applyFill="1" applyBorder="1" applyAlignment="1">
      <alignment horizontal="right" vertical="top" wrapText="1"/>
    </xf>
    <xf numFmtId="166" fontId="19" fillId="33" borderId="23" xfId="42" applyNumberFormat="1" applyFont="1" applyFill="1" applyBorder="1" applyAlignment="1">
      <alignment horizontal="right" vertical="top" wrapText="1"/>
    </xf>
    <xf numFmtId="49" fontId="19" fillId="33" borderId="23" xfId="42" applyNumberFormat="1" applyFont="1" applyFill="1" applyBorder="1" applyAlignment="1">
      <alignment horizontal="right" vertical="top" wrapText="1"/>
    </xf>
    <xf numFmtId="0" fontId="20" fillId="33" borderId="24" xfId="42" applyFont="1" applyFill="1" applyBorder="1" applyAlignment="1">
      <alignment horizontal="left" vertical="top" wrapText="1"/>
    </xf>
    <xf numFmtId="0" fontId="20" fillId="33" borderId="23" xfId="42" applyFont="1" applyFill="1" applyBorder="1" applyAlignment="1">
      <alignment horizontal="left" vertical="top" wrapText="1"/>
    </xf>
    <xf numFmtId="164" fontId="20" fillId="33" borderId="23" xfId="42" applyNumberFormat="1" applyFont="1" applyFill="1" applyBorder="1" applyAlignment="1">
      <alignment horizontal="left" vertical="top" wrapText="1"/>
    </xf>
    <xf numFmtId="0" fontId="20" fillId="33" borderId="25" xfId="42" applyFont="1" applyFill="1" applyBorder="1" applyAlignment="1">
      <alignment horizontal="left" vertical="top" wrapText="1"/>
    </xf>
    <xf numFmtId="12" fontId="19" fillId="33" borderId="23" xfId="42" applyNumberFormat="1" applyFont="1" applyFill="1" applyBorder="1" applyAlignment="1">
      <alignment horizontal="right" vertical="top" wrapText="1"/>
    </xf>
    <xf numFmtId="167" fontId="19" fillId="33" borderId="23" xfId="42" applyNumberFormat="1" applyFont="1" applyFill="1" applyBorder="1" applyAlignment="1">
      <alignment horizontal="right" vertical="top" wrapText="1"/>
    </xf>
    <xf numFmtId="0" fontId="20" fillId="33" borderId="23" xfId="42" applyFont="1" applyFill="1" applyBorder="1" applyAlignment="1">
      <alignment vertical="top" wrapText="1"/>
    </xf>
    <xf numFmtId="164" fontId="20" fillId="33" borderId="23" xfId="42" applyNumberFormat="1" applyFont="1" applyFill="1" applyBorder="1" applyAlignment="1">
      <alignment vertical="top" wrapText="1"/>
    </xf>
    <xf numFmtId="0" fontId="20" fillId="33" borderId="24" xfId="42" applyFont="1" applyFill="1" applyBorder="1" applyAlignment="1">
      <alignment vertical="top" wrapText="1"/>
    </xf>
    <xf numFmtId="0" fontId="20" fillId="33" borderId="25" xfId="42" applyFont="1" applyFill="1" applyBorder="1" applyAlignment="1">
      <alignment vertical="top" wrapText="1"/>
    </xf>
    <xf numFmtId="49" fontId="19" fillId="0" borderId="23" xfId="42" applyNumberFormat="1" applyFont="1" applyBorder="1" applyAlignment="1">
      <alignment horizontal="right" vertical="top" wrapText="1"/>
    </xf>
    <xf numFmtId="164" fontId="19" fillId="0" borderId="23" xfId="42" applyNumberFormat="1" applyFont="1" applyBorder="1" applyAlignment="1">
      <alignment horizontal="right" vertical="top"/>
    </xf>
    <xf numFmtId="0" fontId="19" fillId="0" borderId="23" xfId="42" applyFont="1" applyBorder="1" applyAlignment="1">
      <alignment horizontal="right" vertical="top" wrapText="1"/>
    </xf>
    <xf numFmtId="17" fontId="19" fillId="33" borderId="23" xfId="42" quotePrefix="1" applyNumberFormat="1" applyFont="1" applyFill="1" applyBorder="1" applyAlignment="1">
      <alignment horizontal="right" vertical="top" wrapText="1"/>
    </xf>
    <xf numFmtId="0" fontId="19" fillId="33" borderId="29" xfId="42" applyFont="1" applyFill="1" applyBorder="1" applyAlignment="1">
      <alignment vertical="top" wrapText="1"/>
    </xf>
    <xf numFmtId="0" fontId="20" fillId="33" borderId="26" xfId="42" applyFont="1" applyFill="1" applyBorder="1" applyAlignment="1">
      <alignment horizontal="left" vertical="top" wrapText="1"/>
    </xf>
    <xf numFmtId="0" fontId="19" fillId="33" borderId="29" xfId="42" applyFont="1" applyFill="1" applyBorder="1" applyAlignment="1">
      <alignment horizontal="right" vertical="top" wrapText="1"/>
    </xf>
    <xf numFmtId="164" fontId="19" fillId="33" borderId="29" xfId="42" applyNumberFormat="1" applyFont="1" applyFill="1" applyBorder="1" applyAlignment="1">
      <alignment horizontal="right" vertical="top" wrapText="1"/>
    </xf>
    <xf numFmtId="0" fontId="20" fillId="33" borderId="27" xfId="42" applyFont="1" applyFill="1" applyBorder="1" applyAlignment="1">
      <alignment horizontal="left" vertical="top" wrapText="1"/>
    </xf>
    <xf numFmtId="0" fontId="19" fillId="33" borderId="30" xfId="42" applyFont="1" applyFill="1" applyBorder="1" applyAlignment="1">
      <alignment vertical="top" wrapText="1"/>
    </xf>
    <xf numFmtId="0" fontId="19" fillId="33" borderId="31" xfId="42" applyFont="1" applyFill="1" applyBorder="1" applyAlignment="1">
      <alignment horizontal="left" vertical="top" wrapText="1"/>
    </xf>
    <xf numFmtId="49" fontId="19" fillId="33" borderId="30" xfId="42" applyNumberFormat="1" applyFont="1" applyFill="1" applyBorder="1" applyAlignment="1">
      <alignment horizontal="right" vertical="top" wrapText="1"/>
    </xf>
    <xf numFmtId="164" fontId="19" fillId="33" borderId="30" xfId="42" applyNumberFormat="1" applyFont="1" applyFill="1" applyBorder="1" applyAlignment="1">
      <alignment horizontal="right" vertical="top" wrapText="1"/>
    </xf>
    <xf numFmtId="164" fontId="20" fillId="33" borderId="13" xfId="42" applyNumberFormat="1" applyFont="1" applyFill="1" applyBorder="1" applyAlignment="1">
      <alignment horizontal="right" vertical="top"/>
    </xf>
    <xf numFmtId="3" fontId="19" fillId="33" borderId="0" xfId="42" applyNumberFormat="1" applyFont="1" applyFill="1" applyAlignment="1">
      <alignment vertical="top" wrapText="1"/>
    </xf>
    <xf numFmtId="3" fontId="19" fillId="0" borderId="13" xfId="42" applyNumberFormat="1" applyFont="1" applyBorder="1" applyAlignment="1">
      <alignment horizontal="center" vertical="top" wrapText="1"/>
    </xf>
    <xf numFmtId="0" fontId="19" fillId="0" borderId="13" xfId="42" applyFont="1" applyBorder="1" applyAlignment="1">
      <alignment horizontal="left" vertical="top" wrapText="1"/>
    </xf>
    <xf numFmtId="0" fontId="19" fillId="0" borderId="13" xfId="42" applyFont="1" applyBorder="1" applyAlignment="1">
      <alignment horizontal="center" vertical="top" wrapText="1"/>
    </xf>
    <xf numFmtId="164" fontId="19" fillId="0" borderId="13" xfId="42" applyNumberFormat="1" applyFont="1" applyBorder="1" applyAlignment="1">
      <alignment horizontal="center" vertical="top" wrapText="1"/>
    </xf>
    <xf numFmtId="2" fontId="23" fillId="0" borderId="13" xfId="42" applyNumberFormat="1" applyFont="1" applyBorder="1" applyAlignment="1">
      <alignment horizontal="center" vertical="top" wrapText="1"/>
    </xf>
    <xf numFmtId="0" fontId="19" fillId="0" borderId="13" xfId="43" applyFont="1" applyBorder="1" applyAlignment="1">
      <alignment horizontal="left" vertical="top" wrapText="1"/>
    </xf>
    <xf numFmtId="0" fontId="19" fillId="0" borderId="13" xfId="43" applyFont="1" applyBorder="1" applyAlignment="1">
      <alignment horizontal="center" vertical="top" wrapText="1"/>
    </xf>
    <xf numFmtId="164" fontId="19" fillId="0" borderId="13" xfId="43" applyNumberFormat="1" applyFont="1" applyBorder="1" applyAlignment="1">
      <alignment horizontal="center" vertical="top" wrapText="1"/>
    </xf>
    <xf numFmtId="2" fontId="23" fillId="0" borderId="13" xfId="43" applyNumberFormat="1" applyFont="1" applyBorder="1" applyAlignment="1">
      <alignment horizontal="center" vertical="top" wrapText="1"/>
    </xf>
    <xf numFmtId="164" fontId="20" fillId="33" borderId="13" xfId="42" applyNumberFormat="1" applyFont="1" applyFill="1" applyBorder="1" applyAlignment="1">
      <alignment horizontal="center" vertical="top" wrapText="1"/>
    </xf>
    <xf numFmtId="165" fontId="20" fillId="33" borderId="13" xfId="42" applyNumberFormat="1" applyFont="1" applyFill="1" applyBorder="1" applyAlignment="1">
      <alignment horizontal="center" vertical="top" wrapText="1"/>
    </xf>
    <xf numFmtId="49" fontId="19" fillId="0" borderId="13" xfId="42" applyNumberFormat="1" applyFont="1" applyBorder="1" applyAlignment="1">
      <alignment horizontal="center" vertical="top" wrapText="1"/>
    </xf>
    <xf numFmtId="4" fontId="19" fillId="33" borderId="0" xfId="42" applyNumberFormat="1" applyFont="1" applyFill="1" applyAlignment="1">
      <alignment vertical="top"/>
    </xf>
    <xf numFmtId="4" fontId="20" fillId="33" borderId="0" xfId="42" applyNumberFormat="1" applyFont="1" applyFill="1" applyAlignment="1">
      <alignment vertical="top" wrapText="1"/>
    </xf>
    <xf numFmtId="49" fontId="20" fillId="33" borderId="0" xfId="42" applyNumberFormat="1" applyFont="1" applyFill="1" applyAlignment="1">
      <alignment horizontal="left" vertical="top"/>
    </xf>
    <xf numFmtId="0" fontId="19" fillId="33" borderId="10" xfId="42" applyFont="1" applyFill="1" applyBorder="1" applyAlignment="1">
      <alignment vertical="top"/>
    </xf>
    <xf numFmtId="0" fontId="19" fillId="33" borderId="33" xfId="42" applyFont="1" applyFill="1" applyBorder="1" applyAlignment="1">
      <alignment horizontal="left" vertical="top"/>
    </xf>
    <xf numFmtId="0" fontId="19" fillId="33" borderId="11" xfId="42" applyFont="1" applyFill="1" applyBorder="1" applyAlignment="1">
      <alignment vertical="top"/>
    </xf>
    <xf numFmtId="0" fontId="20" fillId="33" borderId="10" xfId="42" applyFont="1" applyFill="1" applyBorder="1" applyAlignment="1">
      <alignment vertical="top"/>
    </xf>
    <xf numFmtId="0" fontId="20" fillId="33" borderId="15" xfId="42" applyFont="1" applyFill="1" applyBorder="1" applyAlignment="1">
      <alignment vertical="top"/>
    </xf>
    <xf numFmtId="164" fontId="20" fillId="33" borderId="15" xfId="42" applyNumberFormat="1" applyFont="1" applyFill="1" applyBorder="1" applyAlignment="1">
      <alignment vertical="top"/>
    </xf>
    <xf numFmtId="165" fontId="20" fillId="33" borderId="14" xfId="42" applyNumberFormat="1" applyFont="1" applyFill="1" applyBorder="1" applyAlignment="1">
      <alignment vertical="top"/>
    </xf>
    <xf numFmtId="164" fontId="19" fillId="33" borderId="0" xfId="42" applyNumberFormat="1" applyFont="1" applyFill="1" applyAlignment="1">
      <alignment horizontal="left" vertical="top"/>
    </xf>
    <xf numFmtId="165" fontId="29" fillId="33" borderId="34" xfId="42" applyNumberFormat="1" applyFont="1" applyFill="1" applyBorder="1" applyAlignment="1">
      <alignment vertical="top"/>
    </xf>
    <xf numFmtId="0" fontId="19" fillId="33" borderId="35" xfId="42" applyFont="1" applyFill="1" applyBorder="1" applyAlignment="1">
      <alignment horizontal="left" vertical="top"/>
    </xf>
    <xf numFmtId="49" fontId="19" fillId="33" borderId="14" xfId="42" applyNumberFormat="1" applyFont="1" applyFill="1" applyBorder="1" applyAlignment="1">
      <alignment horizontal="left" vertical="top" wrapText="1"/>
    </xf>
    <xf numFmtId="165" fontId="19" fillId="33" borderId="13" xfId="42" applyNumberFormat="1" applyFont="1" applyFill="1" applyBorder="1" applyAlignment="1">
      <alignment vertical="top"/>
    </xf>
    <xf numFmtId="0" fontId="19" fillId="33" borderId="32" xfId="42" applyFont="1" applyFill="1" applyBorder="1" applyAlignment="1">
      <alignment vertical="top" wrapText="1"/>
    </xf>
    <xf numFmtId="165" fontId="19" fillId="33" borderId="32" xfId="42" applyNumberFormat="1" applyFont="1" applyFill="1" applyBorder="1" applyAlignment="1">
      <alignment vertical="top"/>
    </xf>
    <xf numFmtId="0" fontId="19" fillId="33" borderId="12" xfId="42" applyFont="1" applyFill="1" applyBorder="1" applyAlignment="1">
      <alignment vertical="top"/>
    </xf>
    <xf numFmtId="0" fontId="20" fillId="33" borderId="10" xfId="42" applyFont="1" applyFill="1" applyBorder="1" applyAlignment="1">
      <alignment horizontal="left" vertical="top"/>
    </xf>
    <xf numFmtId="164" fontId="19" fillId="33" borderId="15" xfId="42" applyNumberFormat="1" applyFont="1" applyFill="1" applyBorder="1" applyAlignment="1">
      <alignment horizontal="left" vertical="top" wrapText="1"/>
    </xf>
    <xf numFmtId="0" fontId="19" fillId="33" borderId="10" xfId="42" applyFont="1" applyFill="1" applyBorder="1" applyAlignment="1">
      <alignment horizontal="left" vertical="top"/>
    </xf>
    <xf numFmtId="0" fontId="19" fillId="33" borderId="32" xfId="42" applyFont="1" applyFill="1" applyBorder="1" applyAlignment="1">
      <alignment vertical="top"/>
    </xf>
    <xf numFmtId="0" fontId="19" fillId="33" borderId="36" xfId="42" applyFont="1" applyFill="1" applyBorder="1" applyAlignment="1">
      <alignment vertical="top" wrapText="1"/>
    </xf>
    <xf numFmtId="165" fontId="29" fillId="33" borderId="13" xfId="42" applyNumberFormat="1" applyFont="1" applyFill="1" applyBorder="1" applyAlignment="1">
      <alignment vertical="top"/>
    </xf>
    <xf numFmtId="0" fontId="19" fillId="33" borderId="35" xfId="42" applyFont="1" applyFill="1" applyBorder="1" applyAlignment="1">
      <alignment vertical="top" wrapText="1"/>
    </xf>
    <xf numFmtId="165" fontId="19" fillId="33" borderId="12" xfId="42" applyNumberFormat="1" applyFont="1" applyFill="1" applyBorder="1" applyAlignment="1">
      <alignment vertical="top"/>
    </xf>
    <xf numFmtId="164" fontId="19" fillId="33" borderId="0" xfId="42" applyNumberFormat="1" applyFont="1" applyFill="1" applyAlignment="1">
      <alignment horizontal="left" vertical="top" wrapText="1"/>
    </xf>
    <xf numFmtId="165" fontId="19" fillId="33" borderId="34" xfId="42" applyNumberFormat="1" applyFont="1" applyFill="1" applyBorder="1" applyAlignment="1">
      <alignment vertical="top"/>
    </xf>
    <xf numFmtId="0" fontId="19" fillId="33" borderId="35" xfId="42" applyFont="1" applyFill="1" applyBorder="1" applyAlignment="1">
      <alignment horizontal="left" vertical="top" wrapText="1"/>
    </xf>
    <xf numFmtId="0" fontId="20" fillId="33" borderId="37" xfId="42" applyFont="1" applyFill="1" applyBorder="1" applyAlignment="1">
      <alignment vertical="top"/>
    </xf>
    <xf numFmtId="164" fontId="20" fillId="33" borderId="37" xfId="42" applyNumberFormat="1" applyFont="1" applyFill="1" applyBorder="1" applyAlignment="1">
      <alignment vertical="top"/>
    </xf>
    <xf numFmtId="165" fontId="29" fillId="33" borderId="17" xfId="42" applyNumberFormat="1" applyFont="1" applyFill="1" applyBorder="1" applyAlignment="1">
      <alignment vertical="top"/>
    </xf>
    <xf numFmtId="0" fontId="0" fillId="0" borderId="35" xfId="0" applyBorder="1"/>
    <xf numFmtId="165" fontId="19" fillId="33" borderId="17" xfId="42" applyNumberFormat="1" applyFont="1" applyFill="1" applyBorder="1" applyAlignment="1">
      <alignment vertical="top"/>
    </xf>
    <xf numFmtId="164" fontId="19" fillId="33" borderId="37" xfId="42" applyNumberFormat="1" applyFont="1" applyFill="1" applyBorder="1" applyAlignment="1">
      <alignment vertical="top"/>
    </xf>
    <xf numFmtId="0" fontId="19" fillId="33" borderId="17" xfId="42" applyFont="1" applyFill="1" applyBorder="1" applyAlignment="1">
      <alignment vertical="top"/>
    </xf>
    <xf numFmtId="0" fontId="20" fillId="33" borderId="12" xfId="42" applyFont="1" applyFill="1" applyBorder="1" applyAlignment="1">
      <alignment vertical="top"/>
    </xf>
    <xf numFmtId="0" fontId="19" fillId="33" borderId="37" xfId="42" applyFont="1" applyFill="1" applyBorder="1" applyAlignment="1">
      <alignment vertical="top"/>
    </xf>
    <xf numFmtId="0" fontId="20" fillId="33" borderId="32" xfId="42" applyFont="1" applyFill="1" applyBorder="1" applyAlignment="1">
      <alignment vertical="top"/>
    </xf>
    <xf numFmtId="49" fontId="19" fillId="33" borderId="37" xfId="42" applyNumberFormat="1" applyFont="1" applyFill="1" applyBorder="1" applyAlignment="1">
      <alignment horizontal="left" vertical="top"/>
    </xf>
    <xf numFmtId="49" fontId="19" fillId="33" borderId="17" xfId="42" applyNumberFormat="1" applyFont="1" applyFill="1" applyBorder="1" applyAlignment="1">
      <alignment horizontal="left" vertical="top"/>
    </xf>
    <xf numFmtId="0" fontId="20" fillId="33" borderId="17" xfId="42" applyFont="1" applyFill="1" applyBorder="1" applyAlignment="1">
      <alignment vertical="top"/>
    </xf>
    <xf numFmtId="165" fontId="20" fillId="33" borderId="13" xfId="45" applyNumberFormat="1" applyFont="1" applyFill="1" applyBorder="1" applyAlignment="1">
      <alignment horizontal="right" vertical="top" wrapText="1"/>
    </xf>
    <xf numFmtId="0" fontId="21" fillId="33" borderId="0" xfId="42" applyFont="1" applyFill="1" applyAlignment="1">
      <alignment horizontal="left" vertical="top"/>
    </xf>
    <xf numFmtId="164" fontId="21" fillId="33" borderId="0" xfId="42" applyNumberFormat="1" applyFont="1" applyFill="1" applyAlignment="1">
      <alignment horizontal="left" vertical="top"/>
    </xf>
    <xf numFmtId="0" fontId="21" fillId="33" borderId="0" xfId="42" applyFont="1" applyFill="1" applyAlignment="1">
      <alignment horizontal="center" vertical="top"/>
    </xf>
    <xf numFmtId="0" fontId="18" fillId="0" borderId="0" xfId="0" applyFont="1"/>
    <xf numFmtId="164" fontId="18" fillId="0" borderId="0" xfId="0" applyNumberFormat="1" applyFont="1"/>
    <xf numFmtId="0" fontId="19" fillId="33" borderId="0" xfId="42" applyFont="1" applyFill="1" applyAlignment="1">
      <alignment horizontal="center" vertical="top"/>
    </xf>
    <xf numFmtId="0" fontId="19" fillId="0" borderId="0" xfId="0" applyFont="1"/>
    <xf numFmtId="164" fontId="19" fillId="0" borderId="0" xfId="0" applyNumberFormat="1" applyFont="1"/>
    <xf numFmtId="0" fontId="19" fillId="0" borderId="0" xfId="0" applyFont="1" applyProtection="1">
      <protection locked="0"/>
    </xf>
    <xf numFmtId="0" fontId="21" fillId="33" borderId="0" xfId="42" applyFont="1" applyFill="1" applyAlignment="1">
      <alignment horizontal="left" vertical="top" wrapText="1"/>
    </xf>
    <xf numFmtId="0" fontId="42" fillId="0" borderId="0" xfId="0" applyFont="1"/>
    <xf numFmtId="0" fontId="42" fillId="0" borderId="0" xfId="0" applyFont="1" applyAlignment="1" applyProtection="1">
      <alignment wrapText="1"/>
      <protection locked="0"/>
    </xf>
    <xf numFmtId="0" fontId="42" fillId="0" borderId="0" xfId="0" applyFont="1" applyProtection="1">
      <protection locked="0"/>
    </xf>
    <xf numFmtId="0" fontId="42" fillId="0" borderId="0" xfId="0" applyFont="1" applyAlignment="1">
      <alignment horizontal="left" wrapText="1"/>
    </xf>
    <xf numFmtId="0" fontId="36" fillId="33" borderId="0" xfId="47" applyFont="1" applyFill="1" applyAlignment="1">
      <alignment horizontal="left" vertical="center"/>
    </xf>
    <xf numFmtId="0" fontId="21" fillId="0" borderId="0" xfId="42" applyFont="1" applyAlignment="1">
      <alignment vertical="top"/>
    </xf>
    <xf numFmtId="0" fontId="19" fillId="0" borderId="0" xfId="42" applyFont="1" applyAlignment="1">
      <alignment horizontal="left" vertical="top"/>
    </xf>
    <xf numFmtId="0" fontId="19" fillId="0" borderId="0" xfId="42" applyFont="1" applyAlignment="1">
      <alignment vertical="top"/>
    </xf>
    <xf numFmtId="0" fontId="43" fillId="0" borderId="13" xfId="0" applyFont="1" applyBorder="1" applyAlignment="1">
      <alignment horizontal="center" vertical="center"/>
    </xf>
    <xf numFmtId="0" fontId="43" fillId="0" borderId="13" xfId="0" applyFont="1" applyBorder="1" applyAlignment="1">
      <alignment horizontal="center" vertical="center" wrapText="1"/>
    </xf>
    <xf numFmtId="0" fontId="42" fillId="0" borderId="13" xfId="0" applyFont="1" applyBorder="1" applyAlignment="1">
      <alignment horizontal="center"/>
    </xf>
    <xf numFmtId="0" fontId="42" fillId="0" borderId="13" xfId="0" applyFont="1" applyBorder="1"/>
    <xf numFmtId="0" fontId="42" fillId="0" borderId="13" xfId="0" applyFont="1" applyBorder="1" applyAlignment="1">
      <alignment horizontal="right"/>
    </xf>
    <xf numFmtId="1" fontId="42" fillId="0" borderId="13" xfId="0" applyNumberFormat="1" applyFont="1" applyBorder="1" applyAlignment="1">
      <alignment horizontal="right"/>
    </xf>
    <xf numFmtId="0" fontId="42" fillId="0" borderId="13" xfId="0" applyFont="1" applyBorder="1" applyAlignment="1">
      <alignment vertical="center"/>
    </xf>
    <xf numFmtId="168" fontId="42" fillId="0" borderId="13" xfId="0" applyNumberFormat="1" applyFont="1" applyBorder="1" applyAlignment="1">
      <alignment horizontal="right"/>
    </xf>
    <xf numFmtId="0" fontId="38" fillId="0" borderId="0" xfId="47" applyFont="1" applyAlignment="1">
      <alignment vertical="top"/>
    </xf>
    <xf numFmtId="0" fontId="38" fillId="0" borderId="0" xfId="47" applyFont="1" applyAlignment="1">
      <alignment horizontal="left" vertical="top"/>
    </xf>
    <xf numFmtId="4" fontId="18" fillId="0" borderId="0" xfId="46" applyNumberFormat="1" applyFont="1" applyAlignment="1" applyProtection="1">
      <alignment horizontal="center"/>
      <protection locked="0"/>
    </xf>
    <xf numFmtId="0" fontId="39" fillId="0" borderId="0" xfId="47" applyFont="1" applyAlignment="1">
      <alignment horizontal="left" vertical="top" wrapText="1"/>
    </xf>
    <xf numFmtId="0" fontId="38" fillId="0" borderId="0" xfId="47" applyFont="1" applyAlignment="1">
      <alignment horizontal="left" vertical="center" wrapText="1"/>
    </xf>
    <xf numFmtId="0" fontId="41" fillId="0" borderId="0" xfId="47" applyFont="1" applyAlignment="1">
      <alignment horizontal="left" vertical="center" wrapText="1"/>
    </xf>
    <xf numFmtId="0" fontId="18" fillId="0" borderId="0" xfId="45"/>
    <xf numFmtId="4" fontId="40" fillId="33" borderId="0" xfId="45" applyNumberFormat="1" applyFont="1" applyFill="1"/>
    <xf numFmtId="0" fontId="38" fillId="0" borderId="13" xfId="47" applyFont="1" applyBorder="1" applyAlignment="1">
      <alignment vertical="top"/>
    </xf>
    <xf numFmtId="0" fontId="36" fillId="33" borderId="0" xfId="45" applyFont="1" applyFill="1" applyAlignment="1">
      <alignment vertical="center"/>
    </xf>
    <xf numFmtId="0" fontId="48" fillId="33" borderId="0" xfId="45" applyFont="1" applyFill="1" applyAlignment="1">
      <alignment vertical="center"/>
    </xf>
    <xf numFmtId="0" fontId="36" fillId="33" borderId="0" xfId="45" applyFont="1" applyFill="1" applyAlignment="1">
      <alignment horizontal="right" vertical="center"/>
    </xf>
    <xf numFmtId="0" fontId="34" fillId="33" borderId="0" xfId="45" applyFont="1" applyFill="1" applyAlignment="1">
      <alignment vertical="center"/>
    </xf>
    <xf numFmtId="0" fontId="35" fillId="33" borderId="0" xfId="45" applyFont="1" applyFill="1" applyAlignment="1">
      <alignment vertical="center"/>
    </xf>
    <xf numFmtId="0" fontId="34" fillId="33" borderId="0" xfId="45" applyFont="1" applyFill="1" applyAlignment="1">
      <alignment horizontal="right" vertical="center"/>
    </xf>
    <xf numFmtId="0" fontId="34" fillId="0" borderId="0" xfId="45" applyFont="1" applyAlignment="1">
      <alignment vertical="center"/>
    </xf>
    <xf numFmtId="0" fontId="36" fillId="33" borderId="0" xfId="45" applyFont="1" applyFill="1" applyAlignment="1">
      <alignment horizontal="justify" vertical="top" wrapText="1"/>
    </xf>
    <xf numFmtId="0" fontId="37" fillId="33" borderId="0" xfId="45" applyFont="1" applyFill="1" applyAlignment="1">
      <alignment vertical="top"/>
    </xf>
    <xf numFmtId="0" fontId="32" fillId="33" borderId="0" xfId="45" applyFont="1" applyFill="1" applyAlignment="1">
      <alignment vertical="top"/>
    </xf>
    <xf numFmtId="165" fontId="37" fillId="33" borderId="0" xfId="45" applyNumberFormat="1" applyFont="1" applyFill="1" applyAlignment="1">
      <alignment horizontal="right" vertical="top"/>
    </xf>
    <xf numFmtId="4" fontId="34" fillId="33" borderId="0" xfId="45" applyNumberFormat="1" applyFont="1" applyFill="1" applyAlignment="1">
      <alignment vertical="center"/>
    </xf>
    <xf numFmtId="4" fontId="37" fillId="33" borderId="0" xfId="45" applyNumberFormat="1" applyFont="1" applyFill="1" applyAlignment="1">
      <alignment vertical="top"/>
    </xf>
    <xf numFmtId="0" fontId="34" fillId="33" borderId="20" xfId="45" applyFont="1" applyFill="1" applyBorder="1" applyAlignment="1">
      <alignment horizontal="center" vertical="center"/>
    </xf>
    <xf numFmtId="0" fontId="37" fillId="33" borderId="0" xfId="45" applyFont="1" applyFill="1"/>
    <xf numFmtId="0" fontId="32" fillId="33" borderId="0" xfId="45" applyFont="1" applyFill="1"/>
    <xf numFmtId="0" fontId="36" fillId="33" borderId="0" xfId="45" applyFont="1" applyFill="1" applyAlignment="1">
      <alignment horizontal="left" vertical="top" wrapText="1"/>
    </xf>
    <xf numFmtId="0" fontId="36" fillId="33" borderId="0" xfId="45" applyFont="1" applyFill="1" applyAlignment="1">
      <alignment horizontal="left" vertical="center"/>
    </xf>
    <xf numFmtId="4" fontId="36" fillId="33" borderId="0" xfId="45" applyNumberFormat="1" applyFont="1" applyFill="1" applyAlignment="1">
      <alignment vertical="center"/>
    </xf>
    <xf numFmtId="0" fontId="36" fillId="35" borderId="0" xfId="45" applyFont="1" applyFill="1" applyAlignment="1">
      <alignment horizontal="center" vertical="center"/>
    </xf>
    <xf numFmtId="4" fontId="36" fillId="35" borderId="0" xfId="45" applyNumberFormat="1" applyFont="1" applyFill="1" applyAlignment="1">
      <alignment vertical="center"/>
    </xf>
    <xf numFmtId="0" fontId="49" fillId="0" borderId="0" xfId="45" applyFont="1"/>
    <xf numFmtId="0" fontId="34" fillId="33" borderId="0" xfId="47" applyFont="1" applyFill="1" applyAlignment="1">
      <alignment vertical="center"/>
    </xf>
    <xf numFmtId="4" fontId="34" fillId="33" borderId="0" xfId="47" applyNumberFormat="1" applyFont="1" applyFill="1" applyAlignment="1">
      <alignment vertical="center"/>
    </xf>
    <xf numFmtId="0" fontId="36" fillId="33" borderId="0" xfId="47" applyFont="1" applyFill="1" applyAlignment="1">
      <alignment vertical="center"/>
    </xf>
    <xf numFmtId="4" fontId="36" fillId="33" borderId="0" xfId="47" applyNumberFormat="1" applyFont="1" applyFill="1" applyAlignment="1">
      <alignment vertical="center"/>
    </xf>
    <xf numFmtId="0" fontId="34" fillId="33" borderId="0" xfId="47" applyFont="1" applyFill="1" applyAlignment="1">
      <alignment horizontal="left" vertical="center"/>
    </xf>
    <xf numFmtId="4" fontId="34" fillId="33" borderId="0" xfId="47" applyNumberFormat="1" applyFont="1" applyFill="1" applyAlignment="1">
      <alignment horizontal="left" vertical="center"/>
    </xf>
    <xf numFmtId="4" fontId="37" fillId="33" borderId="0" xfId="45" applyNumberFormat="1" applyFont="1" applyFill="1"/>
    <xf numFmtId="0" fontId="34" fillId="33" borderId="0" xfId="47" applyFont="1" applyFill="1" applyAlignment="1">
      <alignment horizontal="right" vertical="center"/>
    </xf>
    <xf numFmtId="0" fontId="36" fillId="34" borderId="40" xfId="47" applyFont="1" applyFill="1" applyBorder="1" applyAlignment="1">
      <alignment vertical="center"/>
    </xf>
    <xf numFmtId="0" fontId="36" fillId="34" borderId="39" xfId="47" applyFont="1" applyFill="1" applyBorder="1" applyAlignment="1">
      <alignment vertical="center"/>
    </xf>
    <xf numFmtId="0" fontId="36" fillId="34" borderId="39" xfId="47" applyFont="1" applyFill="1" applyBorder="1" applyAlignment="1">
      <alignment horizontal="right" vertical="center"/>
    </xf>
    <xf numFmtId="165" fontId="36" fillId="34" borderId="41" xfId="47" applyNumberFormat="1" applyFont="1" applyFill="1" applyBorder="1" applyAlignment="1">
      <alignment horizontal="left" vertical="center"/>
    </xf>
    <xf numFmtId="4" fontId="49" fillId="0" borderId="0" xfId="45" applyNumberFormat="1" applyFont="1"/>
    <xf numFmtId="4" fontId="34" fillId="33" borderId="0" xfId="47" applyNumberFormat="1" applyFont="1" applyFill="1" applyAlignment="1">
      <alignment horizontal="center" vertical="center"/>
    </xf>
    <xf numFmtId="0" fontId="36" fillId="34" borderId="40" xfId="47" applyFont="1" applyFill="1" applyBorder="1" applyAlignment="1">
      <alignment horizontal="right" vertical="center"/>
    </xf>
    <xf numFmtId="0" fontId="18" fillId="36" borderId="0" xfId="45" applyFill="1"/>
    <xf numFmtId="0" fontId="36" fillId="36" borderId="0" xfId="45" applyFont="1" applyFill="1" applyAlignment="1">
      <alignment horizontal="center" vertical="center" wrapText="1"/>
    </xf>
    <xf numFmtId="4" fontId="36" fillId="36" borderId="0" xfId="45" applyNumberFormat="1" applyFont="1" applyFill="1" applyAlignment="1">
      <alignment vertical="center" wrapText="1"/>
    </xf>
    <xf numFmtId="0" fontId="36" fillId="36" borderId="0" xfId="45" applyFont="1" applyFill="1" applyAlignment="1">
      <alignment vertical="center"/>
    </xf>
    <xf numFmtId="4" fontId="36" fillId="36" borderId="35" xfId="45" applyNumberFormat="1" applyFont="1" applyFill="1" applyBorder="1" applyAlignment="1">
      <alignment vertical="center"/>
    </xf>
    <xf numFmtId="0" fontId="34" fillId="36" borderId="0" xfId="45" applyFont="1" applyFill="1" applyAlignment="1">
      <alignment vertical="center"/>
    </xf>
    <xf numFmtId="4" fontId="34" fillId="36" borderId="0" xfId="45" applyNumberFormat="1" applyFont="1" applyFill="1" applyAlignment="1">
      <alignment vertical="center"/>
    </xf>
    <xf numFmtId="4" fontId="36" fillId="34" borderId="39" xfId="45" applyNumberFormat="1" applyFont="1" applyFill="1" applyBorder="1" applyAlignment="1">
      <alignment vertical="center"/>
    </xf>
    <xf numFmtId="4" fontId="51" fillId="34" borderId="53" xfId="45" applyNumberFormat="1" applyFont="1" applyFill="1" applyBorder="1" applyAlignment="1">
      <alignment vertical="center"/>
    </xf>
    <xf numFmtId="4" fontId="52" fillId="0" borderId="32" xfId="45" applyNumberFormat="1" applyFont="1" applyBorder="1" applyAlignment="1">
      <alignment horizontal="center" vertical="center"/>
    </xf>
    <xf numFmtId="0" fontId="45" fillId="33" borderId="54" xfId="45" applyFont="1" applyFill="1" applyBorder="1" applyAlignment="1">
      <alignment horizontal="center" vertical="center"/>
    </xf>
    <xf numFmtId="0" fontId="45" fillId="33" borderId="13" xfId="45" applyFont="1" applyFill="1" applyBorder="1" applyAlignment="1">
      <alignment horizontal="left" vertical="center" wrapText="1"/>
    </xf>
    <xf numFmtId="0" fontId="45" fillId="33" borderId="10" xfId="45" applyFont="1" applyFill="1" applyBorder="1" applyAlignment="1">
      <alignment horizontal="left" vertical="center" wrapText="1"/>
    </xf>
    <xf numFmtId="0" fontId="45" fillId="33" borderId="15" xfId="45" applyFont="1" applyFill="1" applyBorder="1" applyAlignment="1">
      <alignment horizontal="left" vertical="center" wrapText="1"/>
    </xf>
    <xf numFmtId="4" fontId="45" fillId="33" borderId="42" xfId="45" applyNumberFormat="1" applyFont="1" applyFill="1" applyBorder="1" applyAlignment="1">
      <alignment horizontal="right" vertical="center"/>
    </xf>
    <xf numFmtId="0" fontId="45" fillId="33" borderId="0" xfId="45" applyFont="1" applyFill="1" applyAlignment="1">
      <alignment vertical="center"/>
    </xf>
    <xf numFmtId="4" fontId="45" fillId="33" borderId="0" xfId="45" applyNumberFormat="1" applyFont="1" applyFill="1" applyAlignment="1">
      <alignment vertical="center"/>
    </xf>
    <xf numFmtId="4" fontId="45" fillId="33" borderId="55" xfId="45" applyNumberFormat="1" applyFont="1" applyFill="1" applyBorder="1" applyAlignment="1">
      <alignment vertical="center"/>
    </xf>
    <xf numFmtId="0" fontId="45" fillId="33" borderId="14" xfId="45" applyFont="1" applyFill="1" applyBorder="1" applyAlignment="1">
      <alignment horizontal="left" vertical="center" wrapText="1"/>
    </xf>
    <xf numFmtId="0" fontId="36" fillId="36" borderId="0" xfId="45" applyFont="1" applyFill="1" applyAlignment="1">
      <alignment horizontal="center" vertical="center"/>
    </xf>
    <xf numFmtId="4" fontId="36" fillId="36" borderId="0" xfId="45" applyNumberFormat="1" applyFont="1" applyFill="1" applyAlignment="1">
      <alignment vertical="center"/>
    </xf>
    <xf numFmtId="0" fontId="38" fillId="35" borderId="16" xfId="47" applyFont="1" applyFill="1" applyBorder="1" applyAlignment="1">
      <alignment vertical="top"/>
    </xf>
    <xf numFmtId="0" fontId="38" fillId="35" borderId="37" xfId="47" applyFont="1" applyFill="1" applyBorder="1" applyAlignment="1">
      <alignment horizontal="left" vertical="top"/>
    </xf>
    <xf numFmtId="4" fontId="18" fillId="0" borderId="56" xfId="47" applyNumberFormat="1" applyFont="1" applyBorder="1" applyAlignment="1">
      <alignment horizontal="center" vertical="center"/>
    </xf>
    <xf numFmtId="4" fontId="18" fillId="0" borderId="0" xfId="45" applyNumberFormat="1"/>
    <xf numFmtId="0" fontId="38" fillId="36" borderId="16" xfId="47" applyFont="1" applyFill="1" applyBorder="1" applyAlignment="1">
      <alignment vertical="top"/>
    </xf>
    <xf numFmtId="0" fontId="38" fillId="36" borderId="37" xfId="47" applyFont="1" applyFill="1" applyBorder="1" applyAlignment="1">
      <alignment horizontal="left" vertical="top"/>
    </xf>
    <xf numFmtId="4" fontId="18" fillId="36" borderId="56" xfId="47" applyNumberFormat="1" applyFont="1" applyFill="1" applyBorder="1" applyAlignment="1">
      <alignment horizontal="center" vertical="center"/>
    </xf>
    <xf numFmtId="4" fontId="18" fillId="36" borderId="0" xfId="45" applyNumberFormat="1" applyFill="1"/>
    <xf numFmtId="4" fontId="18" fillId="0" borderId="57" xfId="47" applyNumberFormat="1" applyFont="1" applyBorder="1" applyAlignment="1">
      <alignment horizontal="center" vertical="center"/>
    </xf>
    <xf numFmtId="0" fontId="53" fillId="36" borderId="54" xfId="45" applyFont="1" applyFill="1" applyBorder="1" applyAlignment="1">
      <alignment horizontal="center" vertical="center"/>
    </xf>
    <xf numFmtId="0" fontId="34" fillId="36" borderId="54" xfId="45" applyFont="1" applyFill="1" applyBorder="1" applyAlignment="1">
      <alignment horizontal="center" vertical="center"/>
    </xf>
    <xf numFmtId="4" fontId="36" fillId="36" borderId="58" xfId="45" applyNumberFormat="1" applyFont="1" applyFill="1" applyBorder="1" applyAlignment="1">
      <alignment horizontal="right" vertical="center"/>
    </xf>
    <xf numFmtId="4" fontId="36" fillId="36" borderId="56" xfId="45" applyNumberFormat="1" applyFont="1" applyFill="1" applyBorder="1" applyAlignment="1">
      <alignment horizontal="right" vertical="center"/>
    </xf>
    <xf numFmtId="4" fontId="36" fillId="36" borderId="59" xfId="45" applyNumberFormat="1" applyFont="1" applyFill="1" applyBorder="1" applyAlignment="1">
      <alignment horizontal="right" vertical="center"/>
    </xf>
    <xf numFmtId="0" fontId="36" fillId="33" borderId="0" xfId="45" applyFont="1" applyFill="1" applyAlignment="1">
      <alignment horizontal="left" vertical="center" wrapText="1"/>
    </xf>
    <xf numFmtId="0" fontId="32" fillId="33" borderId="0" xfId="45" applyFont="1" applyFill="1" applyAlignment="1">
      <alignment horizontal="left" vertical="center"/>
    </xf>
    <xf numFmtId="0" fontId="36" fillId="34" borderId="41" xfId="47" applyFont="1" applyFill="1" applyBorder="1" applyAlignment="1">
      <alignment horizontal="left" vertical="center"/>
    </xf>
    <xf numFmtId="0" fontId="48" fillId="33" borderId="0" xfId="45" applyFont="1" applyFill="1" applyAlignment="1">
      <alignment horizontal="left" vertical="center"/>
    </xf>
    <xf numFmtId="0" fontId="36" fillId="35" borderId="0" xfId="45" applyFont="1" applyFill="1" applyAlignment="1">
      <alignment horizontal="left" vertical="center"/>
    </xf>
    <xf numFmtId="0" fontId="36" fillId="36" borderId="0" xfId="45" applyFont="1" applyFill="1" applyAlignment="1">
      <alignment horizontal="left" vertical="center" wrapText="1"/>
    </xf>
    <xf numFmtId="0" fontId="36" fillId="36" borderId="0" xfId="45" applyFont="1" applyFill="1" applyAlignment="1">
      <alignment horizontal="left" vertical="center"/>
    </xf>
    <xf numFmtId="0" fontId="50" fillId="0" borderId="0" xfId="45" applyFont="1" applyAlignment="1">
      <alignment horizontal="left" vertical="center"/>
    </xf>
    <xf numFmtId="4" fontId="44" fillId="36" borderId="60" xfId="45" applyNumberFormat="1" applyFont="1" applyFill="1" applyBorder="1"/>
    <xf numFmtId="4" fontId="44" fillId="36" borderId="55" xfId="45" applyNumberFormat="1" applyFont="1" applyFill="1" applyBorder="1"/>
    <xf numFmtId="4" fontId="34" fillId="35" borderId="20" xfId="45" applyNumberFormat="1" applyFont="1" applyFill="1" applyBorder="1" applyAlignment="1">
      <alignment vertical="center"/>
    </xf>
    <xf numFmtId="0" fontId="36" fillId="34" borderId="61" xfId="47" applyFont="1" applyFill="1" applyBorder="1" applyAlignment="1">
      <alignment vertical="center"/>
    </xf>
    <xf numFmtId="0" fontId="38" fillId="36" borderId="13" xfId="47" applyFont="1" applyFill="1" applyBorder="1" applyAlignment="1">
      <alignment vertical="top"/>
    </xf>
    <xf numFmtId="0" fontId="34" fillId="0" borderId="13" xfId="47" applyFont="1" applyBorder="1" applyAlignment="1">
      <alignment vertical="top"/>
    </xf>
    <xf numFmtId="4" fontId="18" fillId="0" borderId="47" xfId="45" applyNumberFormat="1" applyBorder="1" applyAlignment="1" applyProtection="1">
      <alignment horizontal="center"/>
      <protection locked="0"/>
    </xf>
    <xf numFmtId="0" fontId="36" fillId="37" borderId="62" xfId="45" applyFont="1" applyFill="1" applyBorder="1" applyAlignment="1">
      <alignment horizontal="center" vertical="center"/>
    </xf>
    <xf numFmtId="4" fontId="36" fillId="37" borderId="63" xfId="45" applyNumberFormat="1" applyFont="1" applyFill="1" applyBorder="1" applyAlignment="1">
      <alignment horizontal="center" vertical="center" wrapText="1"/>
    </xf>
    <xf numFmtId="0" fontId="36" fillId="37" borderId="64" xfId="45" applyFont="1" applyFill="1" applyBorder="1" applyAlignment="1">
      <alignment horizontal="center" vertical="center"/>
    </xf>
    <xf numFmtId="0" fontId="36" fillId="37" borderId="65" xfId="45" applyFont="1" applyFill="1" applyBorder="1" applyAlignment="1">
      <alignment horizontal="center" vertical="center"/>
    </xf>
    <xf numFmtId="4" fontId="36" fillId="37" borderId="66" xfId="45" applyNumberFormat="1" applyFont="1" applyFill="1" applyBorder="1" applyAlignment="1">
      <alignment vertical="center"/>
    </xf>
    <xf numFmtId="0" fontId="54" fillId="33" borderId="0" xfId="45" applyFont="1" applyFill="1" applyAlignment="1">
      <alignment vertical="center"/>
    </xf>
    <xf numFmtId="4" fontId="54" fillId="33" borderId="0" xfId="45" applyNumberFormat="1" applyFont="1" applyFill="1" applyAlignment="1">
      <alignment vertical="center"/>
    </xf>
    <xf numFmtId="4" fontId="54" fillId="0" borderId="0" xfId="45" applyNumberFormat="1" applyFont="1"/>
    <xf numFmtId="0" fontId="45" fillId="36" borderId="67" xfId="45" applyFont="1" applyFill="1" applyBorder="1" applyAlignment="1">
      <alignment horizontal="center" vertical="center"/>
    </xf>
    <xf numFmtId="4" fontId="45" fillId="36" borderId="60" xfId="45" applyNumberFormat="1" applyFont="1" applyFill="1" applyBorder="1" applyAlignment="1">
      <alignment horizontal="right" vertical="center"/>
    </xf>
    <xf numFmtId="0" fontId="45" fillId="36" borderId="54" xfId="45" applyFont="1" applyFill="1" applyBorder="1" applyAlignment="1">
      <alignment horizontal="center" vertical="center"/>
    </xf>
    <xf numFmtId="4" fontId="45" fillId="36" borderId="55" xfId="45" applyNumberFormat="1" applyFont="1" applyFill="1" applyBorder="1"/>
    <xf numFmtId="4" fontId="45" fillId="36" borderId="55" xfId="45" applyNumberFormat="1" applyFont="1" applyFill="1" applyBorder="1" applyAlignment="1">
      <alignment horizontal="right" vertical="center"/>
    </xf>
    <xf numFmtId="0" fontId="45" fillId="36" borderId="13" xfId="45" applyFont="1" applyFill="1" applyBorder="1" applyAlignment="1">
      <alignment horizontal="left" vertical="center" wrapText="1"/>
    </xf>
    <xf numFmtId="0" fontId="45" fillId="36" borderId="68" xfId="45" applyFont="1" applyFill="1" applyBorder="1" applyAlignment="1">
      <alignment horizontal="center" vertical="center"/>
    </xf>
    <xf numFmtId="0" fontId="45" fillId="36" borderId="69" xfId="45" applyFont="1" applyFill="1" applyBorder="1" applyAlignment="1">
      <alignment horizontal="left" vertical="center" wrapText="1"/>
    </xf>
    <xf numFmtId="4" fontId="45" fillId="36" borderId="70" xfId="45" applyNumberFormat="1" applyFont="1" applyFill="1" applyBorder="1" applyAlignment="1">
      <alignment horizontal="right" vertical="center"/>
    </xf>
    <xf numFmtId="0" fontId="45" fillId="36" borderId="73" xfId="45" applyFont="1" applyFill="1" applyBorder="1" applyAlignment="1">
      <alignment horizontal="left" vertical="center" wrapText="1"/>
    </xf>
    <xf numFmtId="0" fontId="36" fillId="37" borderId="81" xfId="45" applyFont="1" applyFill="1" applyBorder="1" applyAlignment="1">
      <alignment horizontal="center" vertical="center"/>
    </xf>
    <xf numFmtId="4" fontId="36" fillId="37" borderId="53" xfId="45" applyNumberFormat="1" applyFont="1" applyFill="1" applyBorder="1" applyAlignment="1">
      <alignment vertical="center"/>
    </xf>
    <xf numFmtId="0" fontId="36" fillId="37" borderId="20" xfId="45" applyFont="1" applyFill="1" applyBorder="1" applyAlignment="1">
      <alignment horizontal="center" vertical="center" wrapText="1"/>
    </xf>
    <xf numFmtId="0" fontId="36" fillId="37" borderId="21" xfId="45" applyFont="1" applyFill="1" applyBorder="1" applyAlignment="1">
      <alignment horizontal="center" vertical="center" wrapText="1"/>
    </xf>
    <xf numFmtId="0" fontId="36" fillId="37" borderId="30" xfId="45" applyFont="1" applyFill="1" applyBorder="1" applyAlignment="1">
      <alignment horizontal="center" vertical="center"/>
    </xf>
    <xf numFmtId="0" fontId="36" fillId="37" borderId="50" xfId="45" applyFont="1" applyFill="1" applyBorder="1" applyAlignment="1">
      <alignment horizontal="center" vertical="center"/>
    </xf>
    <xf numFmtId="0" fontId="36" fillId="37" borderId="41" xfId="45" applyFont="1" applyFill="1" applyBorder="1" applyAlignment="1">
      <alignment horizontal="left" vertical="center"/>
    </xf>
    <xf numFmtId="0" fontId="36" fillId="37" borderId="41" xfId="45" applyFont="1" applyFill="1" applyBorder="1" applyAlignment="1">
      <alignment vertical="center"/>
    </xf>
    <xf numFmtId="0" fontId="36" fillId="37" borderId="82" xfId="47" applyFont="1" applyFill="1" applyBorder="1" applyAlignment="1">
      <alignment horizontal="center" vertical="center"/>
    </xf>
    <xf numFmtId="4" fontId="36" fillId="37" borderId="84" xfId="47" applyNumberFormat="1" applyFont="1" applyFill="1" applyBorder="1" applyAlignment="1">
      <alignment horizontal="center" vertical="center" wrapText="1"/>
    </xf>
    <xf numFmtId="0" fontId="34" fillId="35" borderId="35" xfId="47" applyFont="1" applyFill="1" applyBorder="1" applyAlignment="1">
      <alignment vertical="top"/>
    </xf>
    <xf numFmtId="0" fontId="34" fillId="35" borderId="0" xfId="47" applyFont="1" applyFill="1" applyAlignment="1">
      <alignment horizontal="left" vertical="top"/>
    </xf>
    <xf numFmtId="0" fontId="36" fillId="34" borderId="85" xfId="47" applyFont="1" applyFill="1" applyBorder="1" applyAlignment="1">
      <alignment vertical="center"/>
    </xf>
    <xf numFmtId="0" fontId="36" fillId="34" borderId="75" xfId="47" applyFont="1" applyFill="1" applyBorder="1" applyAlignment="1">
      <alignment horizontal="right" vertical="center"/>
    </xf>
    <xf numFmtId="4" fontId="49" fillId="0" borderId="59" xfId="47" applyNumberFormat="1" applyFont="1" applyBorder="1" applyAlignment="1">
      <alignment horizontal="center" vertical="center"/>
    </xf>
    <xf numFmtId="4" fontId="50" fillId="0" borderId="42" xfId="45" applyNumberFormat="1" applyFont="1" applyBorder="1" applyAlignment="1">
      <alignment horizontal="center"/>
    </xf>
    <xf numFmtId="4" fontId="50" fillId="0" borderId="52" xfId="45" applyNumberFormat="1" applyFont="1" applyBorder="1"/>
    <xf numFmtId="0" fontId="36" fillId="34" borderId="74" xfId="47" applyFont="1" applyFill="1" applyBorder="1" applyAlignment="1">
      <alignment horizontal="left" vertical="center"/>
    </xf>
    <xf numFmtId="0" fontId="36" fillId="34" borderId="75" xfId="47" applyFont="1" applyFill="1" applyBorder="1" applyAlignment="1">
      <alignment vertical="center"/>
    </xf>
    <xf numFmtId="0" fontId="36" fillId="34" borderId="85" xfId="47" applyFont="1" applyFill="1" applyBorder="1" applyAlignment="1">
      <alignment horizontal="right" vertical="center"/>
    </xf>
    <xf numFmtId="165" fontId="36" fillId="34" borderId="74" xfId="47" applyNumberFormat="1" applyFont="1" applyFill="1" applyBorder="1" applyAlignment="1">
      <alignment horizontal="left" vertical="center"/>
    </xf>
    <xf numFmtId="0" fontId="45" fillId="33" borderId="48" xfId="45" applyFont="1" applyFill="1" applyBorder="1" applyAlignment="1">
      <alignment horizontal="center" vertical="center"/>
    </xf>
    <xf numFmtId="0" fontId="45" fillId="33" borderId="90" xfId="45" applyFont="1" applyFill="1" applyBorder="1" applyAlignment="1">
      <alignment horizontal="left" vertical="center" wrapText="1"/>
    </xf>
    <xf numFmtId="0" fontId="45" fillId="33" borderId="45" xfId="45" applyFont="1" applyFill="1" applyBorder="1" applyAlignment="1">
      <alignment horizontal="left" vertical="center" wrapText="1"/>
    </xf>
    <xf numFmtId="4" fontId="45" fillId="33" borderId="60" xfId="45" applyNumberFormat="1" applyFont="1" applyFill="1" applyBorder="1" applyAlignment="1">
      <alignment vertical="center"/>
    </xf>
    <xf numFmtId="0" fontId="45" fillId="0" borderId="0" xfId="45" applyFont="1" applyAlignment="1">
      <alignment vertical="center"/>
    </xf>
    <xf numFmtId="0" fontId="45" fillId="33" borderId="79" xfId="45" applyFont="1" applyFill="1" applyBorder="1" applyAlignment="1">
      <alignment horizontal="left" vertical="center" wrapText="1"/>
    </xf>
    <xf numFmtId="4" fontId="45" fillId="36" borderId="70" xfId="45" applyNumberFormat="1" applyFont="1" applyFill="1" applyBorder="1"/>
    <xf numFmtId="0" fontId="36" fillId="37" borderId="38" xfId="45" applyFont="1" applyFill="1" applyBorder="1" applyAlignment="1">
      <alignment vertical="center"/>
    </xf>
    <xf numFmtId="4" fontId="36" fillId="37" borderId="53" xfId="45" applyNumberFormat="1" applyFont="1" applyFill="1" applyBorder="1" applyAlignment="1">
      <alignment vertical="center" wrapText="1"/>
    </xf>
    <xf numFmtId="0" fontId="36" fillId="37" borderId="62" xfId="45" applyFont="1" applyFill="1" applyBorder="1" applyAlignment="1">
      <alignment horizontal="center" vertical="center" wrapText="1"/>
    </xf>
    <xf numFmtId="0" fontId="36" fillId="37" borderId="97" xfId="45" applyFont="1" applyFill="1" applyBorder="1" applyAlignment="1">
      <alignment horizontal="center" vertical="center"/>
    </xf>
    <xf numFmtId="0" fontId="36" fillId="37" borderId="99" xfId="45" applyFont="1" applyFill="1" applyBorder="1" applyAlignment="1">
      <alignment horizontal="center" vertical="center"/>
    </xf>
    <xf numFmtId="0" fontId="38" fillId="33" borderId="67" xfId="45" applyFont="1" applyFill="1" applyBorder="1" applyAlignment="1">
      <alignment horizontal="center" vertical="center"/>
    </xf>
    <xf numFmtId="0" fontId="38" fillId="33" borderId="0" xfId="45" applyFont="1" applyFill="1" applyAlignment="1">
      <alignment vertical="center"/>
    </xf>
    <xf numFmtId="4" fontId="38" fillId="33" borderId="0" xfId="45" applyNumberFormat="1" applyFont="1" applyFill="1" applyAlignment="1">
      <alignment vertical="center"/>
    </xf>
    <xf numFmtId="0" fontId="38" fillId="33" borderId="54" xfId="45" applyFont="1" applyFill="1" applyBorder="1" applyAlignment="1">
      <alignment horizontal="center" vertical="center"/>
    </xf>
    <xf numFmtId="4" fontId="39" fillId="36" borderId="55" xfId="45" applyNumberFormat="1" applyFont="1" applyFill="1" applyBorder="1" applyAlignment="1">
      <alignment horizontal="right" vertical="center"/>
    </xf>
    <xf numFmtId="4" fontId="39" fillId="36" borderId="13" xfId="45" applyNumberFormat="1" applyFont="1" applyFill="1" applyBorder="1" applyAlignment="1">
      <alignment horizontal="right" vertical="center"/>
    </xf>
    <xf numFmtId="0" fontId="36" fillId="38" borderId="62" xfId="45" applyFont="1" applyFill="1" applyBorder="1" applyAlignment="1">
      <alignment horizontal="center" vertical="center"/>
    </xf>
    <xf numFmtId="4" fontId="36" fillId="38" borderId="63" xfId="45" applyNumberFormat="1" applyFont="1" applyFill="1" applyBorder="1" applyAlignment="1">
      <alignment horizontal="center" vertical="center" wrapText="1"/>
    </xf>
    <xf numFmtId="0" fontId="36" fillId="38" borderId="81" xfId="45" applyFont="1" applyFill="1" applyBorder="1" applyAlignment="1">
      <alignment horizontal="center" vertical="center"/>
    </xf>
    <xf numFmtId="0" fontId="36" fillId="38" borderId="64" xfId="45" applyFont="1" applyFill="1" applyBorder="1" applyAlignment="1">
      <alignment horizontal="center" vertical="center"/>
    </xf>
    <xf numFmtId="4" fontId="32" fillId="36" borderId="47" xfId="45" applyNumberFormat="1" applyFont="1" applyFill="1" applyBorder="1"/>
    <xf numFmtId="0" fontId="34" fillId="36" borderId="48" xfId="45" applyFont="1" applyFill="1" applyBorder="1" applyAlignment="1">
      <alignment horizontal="center" vertical="center"/>
    </xf>
    <xf numFmtId="0" fontId="53" fillId="36" borderId="48" xfId="45" applyFont="1" applyFill="1" applyBorder="1" applyAlignment="1">
      <alignment horizontal="center" vertical="center"/>
    </xf>
    <xf numFmtId="0" fontId="38" fillId="36" borderId="54" xfId="45" applyFont="1" applyFill="1" applyBorder="1" applyAlignment="1">
      <alignment horizontal="center" vertical="center"/>
    </xf>
    <xf numFmtId="4" fontId="39" fillId="36" borderId="42" xfId="45" applyNumberFormat="1" applyFont="1" applyFill="1" applyBorder="1" applyAlignment="1">
      <alignment horizontal="right" vertical="center"/>
    </xf>
    <xf numFmtId="0" fontId="38" fillId="36" borderId="0" xfId="45" applyFont="1" applyFill="1" applyAlignment="1">
      <alignment vertical="center"/>
    </xf>
    <xf numFmtId="4" fontId="38" fillId="36" borderId="0" xfId="45" applyNumberFormat="1" applyFont="1" applyFill="1" applyAlignment="1">
      <alignment vertical="center"/>
    </xf>
    <xf numFmtId="0" fontId="34" fillId="36" borderId="100" xfId="45" applyFont="1" applyFill="1" applyBorder="1" applyAlignment="1">
      <alignment horizontal="center" vertical="center"/>
    </xf>
    <xf numFmtId="0" fontId="34" fillId="36" borderId="91" xfId="45" applyFont="1" applyFill="1" applyBorder="1" applyAlignment="1">
      <alignment horizontal="center" vertical="center"/>
    </xf>
    <xf numFmtId="0" fontId="53" fillId="36" borderId="101" xfId="45" applyFont="1" applyFill="1" applyBorder="1" applyAlignment="1">
      <alignment horizontal="center" vertical="center"/>
    </xf>
    <xf numFmtId="4" fontId="36" fillId="36" borderId="101" xfId="45" applyNumberFormat="1" applyFont="1" applyFill="1" applyBorder="1" applyAlignment="1">
      <alignment horizontal="right" vertical="center"/>
    </xf>
    <xf numFmtId="0" fontId="55" fillId="33" borderId="0" xfId="47" applyFont="1" applyFill="1" applyAlignment="1">
      <alignment vertical="center"/>
    </xf>
    <xf numFmtId="0" fontId="56" fillId="33" borderId="0" xfId="47" applyFont="1" applyFill="1" applyAlignment="1">
      <alignment horizontal="left" vertical="center"/>
    </xf>
    <xf numFmtId="0" fontId="56" fillId="33" borderId="0" xfId="47" applyFont="1" applyFill="1" applyAlignment="1">
      <alignment vertical="center"/>
    </xf>
    <xf numFmtId="0" fontId="55" fillId="33" borderId="0" xfId="47" applyFont="1" applyFill="1" applyAlignment="1">
      <alignment horizontal="right" vertical="center"/>
    </xf>
    <xf numFmtId="4" fontId="55" fillId="33" borderId="0" xfId="47" applyNumberFormat="1" applyFont="1" applyFill="1" applyAlignment="1">
      <alignment vertical="center"/>
    </xf>
    <xf numFmtId="0" fontId="56" fillId="37" borderId="38" xfId="47" applyFont="1" applyFill="1" applyBorder="1" applyAlignment="1">
      <alignment horizontal="center" vertical="center"/>
    </xf>
    <xf numFmtId="4" fontId="56" fillId="37" borderId="42" xfId="47" applyNumberFormat="1" applyFont="1" applyFill="1" applyBorder="1" applyAlignment="1">
      <alignment horizontal="center" vertical="center" wrapText="1"/>
    </xf>
    <xf numFmtId="0" fontId="45" fillId="0" borderId="43" xfId="47" applyFont="1" applyBorder="1" applyAlignment="1">
      <alignment vertical="top"/>
    </xf>
    <xf numFmtId="0" fontId="45" fillId="0" borderId="24" xfId="47" applyFont="1" applyBorder="1" applyAlignment="1">
      <alignment vertical="top"/>
    </xf>
    <xf numFmtId="0" fontId="45" fillId="0" borderId="46" xfId="47" applyFont="1" applyBorder="1" applyAlignment="1">
      <alignment horizontal="left" vertical="top"/>
    </xf>
    <xf numFmtId="0" fontId="18" fillId="33" borderId="0" xfId="45" applyFill="1"/>
    <xf numFmtId="4" fontId="45" fillId="0" borderId="47" xfId="47" applyNumberFormat="1" applyFont="1" applyBorder="1" applyAlignment="1">
      <alignment horizontal="center" vertical="center"/>
    </xf>
    <xf numFmtId="0" fontId="45" fillId="0" borderId="31" xfId="47" applyFont="1" applyBorder="1" applyAlignment="1">
      <alignment vertical="top"/>
    </xf>
    <xf numFmtId="0" fontId="45" fillId="0" borderId="51" xfId="47" applyFont="1" applyBorder="1" applyAlignment="1">
      <alignment horizontal="left" vertical="top"/>
    </xf>
    <xf numFmtId="4" fontId="45" fillId="0" borderId="47" xfId="45" applyNumberFormat="1" applyFont="1" applyBorder="1" applyAlignment="1" applyProtection="1">
      <alignment horizontal="center" vertical="center"/>
      <protection locked="0"/>
    </xf>
    <xf numFmtId="0" fontId="45" fillId="0" borderId="10" xfId="47" applyFont="1" applyBorder="1" applyAlignment="1">
      <alignment vertical="top"/>
    </xf>
    <xf numFmtId="0" fontId="45" fillId="0" borderId="15" xfId="47" applyFont="1" applyBorder="1" applyAlignment="1">
      <alignment horizontal="left" vertical="top"/>
    </xf>
    <xf numFmtId="0" fontId="45" fillId="0" borderId="16" xfId="47" applyFont="1" applyBorder="1" applyAlignment="1">
      <alignment vertical="top"/>
    </xf>
    <xf numFmtId="0" fontId="45" fillId="0" borderId="37" xfId="47" applyFont="1" applyBorder="1" applyAlignment="1">
      <alignment horizontal="left" vertical="top"/>
    </xf>
    <xf numFmtId="0" fontId="45" fillId="0" borderId="13" xfId="47" applyFont="1" applyBorder="1" applyAlignment="1">
      <alignment vertical="top"/>
    </xf>
    <xf numFmtId="0" fontId="45" fillId="0" borderId="10" xfId="47" applyFont="1" applyBorder="1" applyAlignment="1">
      <alignment horizontal="left" vertical="top"/>
    </xf>
    <xf numFmtId="164" fontId="45" fillId="0" borderId="37" xfId="47" applyNumberFormat="1" applyFont="1" applyBorder="1" applyAlignment="1">
      <alignment horizontal="left" vertical="top"/>
    </xf>
    <xf numFmtId="164" fontId="45" fillId="0" borderId="15" xfId="47" applyNumberFormat="1" applyFont="1" applyBorder="1" applyAlignment="1">
      <alignment horizontal="left" vertical="top"/>
    </xf>
    <xf numFmtId="0" fontId="56" fillId="37" borderId="38" xfId="47" applyFont="1" applyFill="1" applyBorder="1" applyAlignment="1">
      <alignment vertical="center"/>
    </xf>
    <xf numFmtId="0" fontId="56" fillId="37" borderId="41" xfId="47" applyFont="1" applyFill="1" applyBorder="1" applyAlignment="1">
      <alignment horizontal="left" vertical="center"/>
    </xf>
    <xf numFmtId="0" fontId="56" fillId="37" borderId="40" xfId="47" applyFont="1" applyFill="1" applyBorder="1" applyAlignment="1">
      <alignment vertical="center"/>
    </xf>
    <xf numFmtId="0" fontId="56" fillId="37" borderId="39" xfId="47" applyFont="1" applyFill="1" applyBorder="1" applyAlignment="1">
      <alignment vertical="center"/>
    </xf>
    <xf numFmtId="0" fontId="55" fillId="37" borderId="40" xfId="47" applyFont="1" applyFill="1" applyBorder="1" applyAlignment="1">
      <alignment horizontal="right" vertical="center"/>
    </xf>
    <xf numFmtId="0" fontId="56" fillId="37" borderId="39" xfId="47" applyFont="1" applyFill="1" applyBorder="1" applyAlignment="1">
      <alignment horizontal="right" vertical="center"/>
    </xf>
    <xf numFmtId="165" fontId="56" fillId="37" borderId="41" xfId="47" applyNumberFormat="1" applyFont="1" applyFill="1" applyBorder="1" applyAlignment="1">
      <alignment horizontal="left" vertical="center"/>
    </xf>
    <xf numFmtId="4" fontId="56" fillId="37" borderId="47" xfId="47" applyNumberFormat="1" applyFont="1" applyFill="1" applyBorder="1" applyAlignment="1">
      <alignment horizontal="center" vertical="center"/>
    </xf>
    <xf numFmtId="0" fontId="45" fillId="0" borderId="0" xfId="47" applyFont="1" applyAlignment="1">
      <alignment vertical="top"/>
    </xf>
    <xf numFmtId="0" fontId="46" fillId="0" borderId="0" xfId="47" applyFont="1" applyAlignment="1">
      <alignment horizontal="left" vertical="top" wrapText="1"/>
    </xf>
    <xf numFmtId="0" fontId="45" fillId="0" borderId="0" xfId="47" applyFont="1" applyAlignment="1">
      <alignment horizontal="left" vertical="center" wrapText="1"/>
    </xf>
    <xf numFmtId="0" fontId="33" fillId="0" borderId="0" xfId="47" applyAlignment="1">
      <alignment horizontal="left" vertical="center" wrapText="1"/>
    </xf>
    <xf numFmtId="0" fontId="45" fillId="0" borderId="0" xfId="47" applyFont="1" applyAlignment="1">
      <alignment horizontal="left" vertical="top"/>
    </xf>
    <xf numFmtId="0" fontId="58" fillId="0" borderId="0" xfId="0" applyFont="1"/>
    <xf numFmtId="0" fontId="59" fillId="33" borderId="0" xfId="45" applyFont="1" applyFill="1"/>
    <xf numFmtId="4" fontId="60" fillId="33" borderId="0" xfId="45" applyNumberFormat="1" applyFont="1" applyFill="1"/>
    <xf numFmtId="4" fontId="61" fillId="0" borderId="32" xfId="45" applyNumberFormat="1" applyFont="1" applyBorder="1" applyAlignment="1">
      <alignment horizontal="center" vertical="center"/>
    </xf>
    <xf numFmtId="4" fontId="59" fillId="0" borderId="0" xfId="45" applyNumberFormat="1" applyFont="1"/>
    <xf numFmtId="4" fontId="62" fillId="33" borderId="0" xfId="45" applyNumberFormat="1" applyFont="1" applyFill="1" applyAlignment="1">
      <alignment vertical="center"/>
    </xf>
    <xf numFmtId="0" fontId="63" fillId="0" borderId="0" xfId="0" applyFont="1"/>
    <xf numFmtId="0" fontId="62" fillId="33" borderId="0" xfId="45" applyFont="1" applyFill="1" applyAlignment="1">
      <alignment vertical="center"/>
    </xf>
    <xf numFmtId="4" fontId="36" fillId="37" borderId="39" xfId="45" applyNumberFormat="1" applyFont="1" applyFill="1" applyBorder="1" applyAlignment="1">
      <alignment vertical="center"/>
    </xf>
    <xf numFmtId="170" fontId="64" fillId="0" borderId="0" xfId="48" applyNumberFormat="1" applyFont="1" applyFill="1" applyBorder="1" applyAlignment="1">
      <alignment horizontal="center" vertical="center"/>
    </xf>
    <xf numFmtId="4" fontId="36" fillId="37" borderId="85" xfId="45" applyNumberFormat="1" applyFont="1" applyFill="1" applyBorder="1" applyAlignment="1">
      <alignment vertical="center"/>
    </xf>
    <xf numFmtId="4" fontId="50" fillId="34" borderId="61" xfId="47" applyNumberFormat="1" applyFont="1" applyFill="1" applyBorder="1" applyAlignment="1">
      <alignment horizontal="center" vertical="center"/>
    </xf>
    <xf numFmtId="4" fontId="64" fillId="0" borderId="0" xfId="45" applyNumberFormat="1" applyFont="1" applyAlignment="1">
      <alignment horizontal="center" vertical="center"/>
    </xf>
    <xf numFmtId="4" fontId="32" fillId="0" borderId="0" xfId="45" applyNumberFormat="1" applyFont="1" applyAlignment="1">
      <alignment horizontal="center" vertical="center"/>
    </xf>
    <xf numFmtId="0" fontId="36" fillId="0" borderId="0" xfId="45" applyFont="1" applyAlignment="1">
      <alignment horizontal="center" vertical="center"/>
    </xf>
    <xf numFmtId="0" fontId="36" fillId="0" borderId="0" xfId="45" applyFont="1" applyAlignment="1">
      <alignment horizontal="left" vertical="center"/>
    </xf>
    <xf numFmtId="4" fontId="36" fillId="0" borderId="0" xfId="45" applyNumberFormat="1" applyFont="1" applyAlignment="1">
      <alignment vertical="center"/>
    </xf>
    <xf numFmtId="0" fontId="65" fillId="33" borderId="23" xfId="42" applyFont="1" applyFill="1" applyBorder="1" applyAlignment="1">
      <alignment horizontal="right" vertical="top" wrapText="1"/>
    </xf>
    <xf numFmtId="49" fontId="19" fillId="33" borderId="0" xfId="42" applyNumberFormat="1" applyFont="1" applyFill="1" applyAlignment="1">
      <alignment horizontal="left" vertical="top"/>
    </xf>
    <xf numFmtId="49" fontId="19" fillId="33" borderId="34" xfId="42" applyNumberFormat="1" applyFont="1" applyFill="1" applyBorder="1" applyAlignment="1">
      <alignment horizontal="left" vertical="top"/>
    </xf>
    <xf numFmtId="0" fontId="50" fillId="0" borderId="86" xfId="45" applyFont="1" applyBorder="1" applyAlignment="1">
      <alignment horizontal="center"/>
    </xf>
    <xf numFmtId="0" fontId="50" fillId="0" borderId="0" xfId="45" applyFont="1" applyAlignment="1">
      <alignment horizontal="center"/>
    </xf>
    <xf numFmtId="0" fontId="16" fillId="0" borderId="82" xfId="49" applyFont="1" applyBorder="1" applyAlignment="1" applyProtection="1">
      <alignment horizontal="left" wrapText="1"/>
      <protection locked="0"/>
    </xf>
    <xf numFmtId="0" fontId="16" fillId="0" borderId="87" xfId="49" applyFont="1" applyBorder="1" applyAlignment="1" applyProtection="1">
      <alignment horizontal="left" wrapText="1"/>
      <protection locked="0"/>
    </xf>
    <xf numFmtId="0" fontId="16" fillId="0" borderId="61" xfId="49" applyFont="1" applyBorder="1" applyAlignment="1" applyProtection="1">
      <alignment horizontal="left" wrapText="1"/>
      <protection locked="0"/>
    </xf>
    <xf numFmtId="0" fontId="16" fillId="0" borderId="88" xfId="49" applyFont="1" applyBorder="1" applyAlignment="1" applyProtection="1">
      <alignment horizontal="left" wrapText="1"/>
      <protection locked="0"/>
    </xf>
    <xf numFmtId="0" fontId="50" fillId="0" borderId="82" xfId="45" applyFont="1" applyBorder="1" applyAlignment="1">
      <alignment horizontal="left" wrapText="1"/>
    </xf>
    <xf numFmtId="0" fontId="50" fillId="0" borderId="89" xfId="45" applyFont="1" applyBorder="1" applyAlignment="1">
      <alignment horizontal="left" wrapText="1"/>
    </xf>
    <xf numFmtId="0" fontId="50" fillId="0" borderId="61" xfId="45" applyFont="1" applyBorder="1" applyAlignment="1">
      <alignment horizontal="left" wrapText="1"/>
    </xf>
    <xf numFmtId="0" fontId="50" fillId="0" borderId="74" xfId="45" applyFont="1" applyBorder="1" applyAlignment="1">
      <alignment horizontal="left" wrapText="1"/>
    </xf>
    <xf numFmtId="0" fontId="46" fillId="33" borderId="48" xfId="45" applyFont="1" applyFill="1" applyBorder="1" applyAlignment="1">
      <alignment horizontal="left" vertical="center" wrapText="1"/>
    </xf>
    <xf numFmtId="0" fontId="46" fillId="33" borderId="14" xfId="45" applyFont="1" applyFill="1" applyBorder="1" applyAlignment="1">
      <alignment horizontal="left" vertical="center" wrapText="1"/>
    </xf>
    <xf numFmtId="0" fontId="45" fillId="36" borderId="13" xfId="45" applyFont="1" applyFill="1" applyBorder="1" applyAlignment="1">
      <alignment horizontal="left" vertical="center" wrapText="1"/>
    </xf>
    <xf numFmtId="0" fontId="39" fillId="0" borderId="15" xfId="47" applyFont="1" applyBorder="1" applyAlignment="1">
      <alignment horizontal="left" vertical="top" wrapText="1"/>
    </xf>
    <xf numFmtId="0" fontId="39" fillId="0" borderId="14" xfId="47" applyFont="1" applyBorder="1" applyAlignment="1">
      <alignment horizontal="left" vertical="top" wrapText="1"/>
    </xf>
    <xf numFmtId="0" fontId="36" fillId="36" borderId="36" xfId="45" applyFont="1" applyFill="1" applyBorder="1" applyAlignment="1">
      <alignment horizontal="left" vertical="center" wrapText="1"/>
    </xf>
    <xf numFmtId="0" fontId="36" fillId="36" borderId="33" xfId="45" applyFont="1" applyFill="1" applyBorder="1" applyAlignment="1">
      <alignment horizontal="left" vertical="center" wrapText="1"/>
    </xf>
    <xf numFmtId="0" fontId="34" fillId="36" borderId="10" xfId="45" applyFont="1" applyFill="1" applyBorder="1" applyAlignment="1">
      <alignment horizontal="left" vertical="center" wrapText="1"/>
    </xf>
    <xf numFmtId="0" fontId="34" fillId="36" borderId="15" xfId="45" applyFont="1" applyFill="1" applyBorder="1" applyAlignment="1">
      <alignment horizontal="left" vertical="center" wrapText="1"/>
    </xf>
    <xf numFmtId="0" fontId="44" fillId="36" borderId="13" xfId="45" applyFont="1" applyFill="1" applyBorder="1" applyAlignment="1">
      <alignment horizontal="left" wrapText="1"/>
    </xf>
    <xf numFmtId="0" fontId="38" fillId="33" borderId="13" xfId="45" applyFont="1" applyFill="1" applyBorder="1" applyAlignment="1">
      <alignment horizontal="left" vertical="center" wrapText="1"/>
    </xf>
    <xf numFmtId="0" fontId="34" fillId="36" borderId="14" xfId="45" applyFont="1" applyFill="1" applyBorder="1" applyAlignment="1">
      <alignment horizontal="left" vertical="center" wrapText="1"/>
    </xf>
    <xf numFmtId="0" fontId="34" fillId="36" borderId="80" xfId="45" applyFont="1" applyFill="1" applyBorder="1" applyAlignment="1">
      <alignment horizontal="left" vertical="center" wrapText="1"/>
    </xf>
    <xf numFmtId="0" fontId="45" fillId="0" borderId="31" xfId="47" applyFont="1" applyBorder="1" applyAlignment="1">
      <alignment horizontal="left" vertical="center" wrapText="1"/>
    </xf>
    <xf numFmtId="0" fontId="45" fillId="0" borderId="50" xfId="47" applyFont="1" applyBorder="1" applyAlignment="1">
      <alignment horizontal="left" vertical="center" wrapText="1"/>
    </xf>
    <xf numFmtId="0" fontId="57" fillId="0" borderId="49" xfId="45" applyFont="1" applyBorder="1" applyAlignment="1">
      <alignment horizontal="left" vertical="center" wrapText="1"/>
    </xf>
    <xf numFmtId="0" fontId="57" fillId="0" borderId="33" xfId="45" applyFont="1" applyBorder="1" applyAlignment="1">
      <alignment horizontal="left" vertical="center" wrapText="1"/>
    </xf>
    <xf numFmtId="0" fontId="45" fillId="0" borderId="10" xfId="47" applyFont="1" applyBorder="1" applyAlignment="1">
      <alignment horizontal="center" vertical="center" wrapText="1"/>
    </xf>
    <xf numFmtId="0" fontId="45" fillId="0" borderId="14" xfId="47" applyFont="1" applyBorder="1" applyAlignment="1">
      <alignment horizontal="center" vertical="center" wrapText="1"/>
    </xf>
    <xf numFmtId="0" fontId="36" fillId="37" borderId="95" xfId="45" applyFont="1" applyFill="1" applyBorder="1" applyAlignment="1">
      <alignment horizontal="center" vertical="center" wrapText="1"/>
    </xf>
    <xf numFmtId="0" fontId="36" fillId="37" borderId="96" xfId="45" applyFont="1" applyFill="1" applyBorder="1" applyAlignment="1">
      <alignment horizontal="center" vertical="center" wrapText="1"/>
    </xf>
    <xf numFmtId="0" fontId="45" fillId="33" borderId="10" xfId="45" applyFont="1" applyFill="1" applyBorder="1" applyAlignment="1">
      <alignment horizontal="left" vertical="center" wrapText="1"/>
    </xf>
    <xf numFmtId="0" fontId="45" fillId="33" borderId="14" xfId="45" applyFont="1" applyFill="1" applyBorder="1" applyAlignment="1">
      <alignment horizontal="left" vertical="center" wrapText="1"/>
    </xf>
    <xf numFmtId="0" fontId="34" fillId="36" borderId="101" xfId="45" applyFont="1" applyFill="1" applyBorder="1" applyAlignment="1">
      <alignment horizontal="left" vertical="center" wrapText="1"/>
    </xf>
    <xf numFmtId="0" fontId="36" fillId="37" borderId="38" xfId="45" applyFont="1" applyFill="1" applyBorder="1" applyAlignment="1">
      <alignment horizontal="center" vertical="center"/>
    </xf>
    <xf numFmtId="0" fontId="36" fillId="37" borderId="41" xfId="45" applyFont="1" applyFill="1" applyBorder="1" applyAlignment="1">
      <alignment horizontal="center" vertical="center"/>
    </xf>
    <xf numFmtId="0" fontId="36" fillId="37" borderId="40" xfId="45" applyFont="1" applyFill="1" applyBorder="1" applyAlignment="1">
      <alignment horizontal="center" vertical="center"/>
    </xf>
    <xf numFmtId="0" fontId="34" fillId="36" borderId="16" xfId="45" applyFont="1" applyFill="1" applyBorder="1" applyAlignment="1">
      <alignment horizontal="left" vertical="center" wrapText="1"/>
    </xf>
    <xf numFmtId="0" fontId="34" fillId="36" borderId="37" xfId="45" applyFont="1" applyFill="1" applyBorder="1" applyAlignment="1">
      <alignment horizontal="left" vertical="center" wrapText="1"/>
    </xf>
    <xf numFmtId="0" fontId="36" fillId="36" borderId="13" xfId="45" applyFont="1" applyFill="1" applyBorder="1" applyAlignment="1">
      <alignment horizontal="left" vertical="center" wrapText="1"/>
    </xf>
    <xf numFmtId="0" fontId="36" fillId="36" borderId="10" xfId="45" applyFont="1" applyFill="1" applyBorder="1" applyAlignment="1">
      <alignment horizontal="left" vertical="center" wrapText="1"/>
    </xf>
    <xf numFmtId="0" fontId="36" fillId="36" borderId="14" xfId="45" applyFont="1" applyFill="1" applyBorder="1" applyAlignment="1">
      <alignment horizontal="left" vertical="center" wrapText="1"/>
    </xf>
    <xf numFmtId="0" fontId="36" fillId="37" borderId="74" xfId="45" applyFont="1" applyFill="1" applyBorder="1" applyAlignment="1">
      <alignment horizontal="center" vertical="center"/>
    </xf>
    <xf numFmtId="0" fontId="36" fillId="37" borderId="71" xfId="45" applyFont="1" applyFill="1" applyBorder="1" applyAlignment="1">
      <alignment horizontal="center" vertical="center"/>
    </xf>
    <xf numFmtId="0" fontId="36" fillId="37" borderId="72" xfId="45" applyFont="1" applyFill="1" applyBorder="1" applyAlignment="1">
      <alignment horizontal="center" vertical="center"/>
    </xf>
    <xf numFmtId="0" fontId="47" fillId="36" borderId="10" xfId="45" applyFont="1" applyFill="1" applyBorder="1" applyAlignment="1" applyProtection="1">
      <alignment horizontal="left" wrapText="1"/>
      <protection locked="0"/>
    </xf>
    <xf numFmtId="0" fontId="47" fillId="36" borderId="14" xfId="45" applyFont="1" applyFill="1" applyBorder="1" applyAlignment="1" applyProtection="1">
      <alignment horizontal="left" wrapText="1"/>
      <protection locked="0"/>
    </xf>
    <xf numFmtId="0" fontId="47" fillId="36" borderId="13" xfId="45" applyFont="1" applyFill="1" applyBorder="1" applyAlignment="1" applyProtection="1">
      <alignment horizontal="left" wrapText="1"/>
      <protection locked="0"/>
    </xf>
    <xf numFmtId="0" fontId="16" fillId="36" borderId="101" xfId="49" applyFont="1" applyFill="1" applyBorder="1" applyAlignment="1">
      <alignment horizontal="left"/>
    </xf>
    <xf numFmtId="0" fontId="34" fillId="36" borderId="13" xfId="45" applyFont="1" applyFill="1" applyBorder="1" applyAlignment="1">
      <alignment horizontal="left" vertical="center" wrapText="1"/>
    </xf>
    <xf numFmtId="0" fontId="38" fillId="36" borderId="13" xfId="45" applyFont="1" applyFill="1" applyBorder="1" applyAlignment="1">
      <alignment horizontal="left" vertical="center" wrapText="1"/>
    </xf>
    <xf numFmtId="0" fontId="38" fillId="36" borderId="10" xfId="45" applyFont="1" applyFill="1" applyBorder="1" applyAlignment="1">
      <alignment horizontal="left" vertical="center" wrapText="1"/>
    </xf>
    <xf numFmtId="0" fontId="38" fillId="36" borderId="15" xfId="45" applyFont="1" applyFill="1" applyBorder="1" applyAlignment="1">
      <alignment horizontal="left" vertical="center" wrapText="1"/>
    </xf>
    <xf numFmtId="0" fontId="39" fillId="0" borderId="77" xfId="47" applyFont="1" applyBorder="1" applyAlignment="1">
      <alignment horizontal="left" vertical="top" wrapText="1"/>
    </xf>
    <xf numFmtId="0" fontId="39" fillId="0" borderId="78" xfId="47" applyFont="1" applyBorder="1" applyAlignment="1">
      <alignment horizontal="left" vertical="top" wrapText="1"/>
    </xf>
    <xf numFmtId="0" fontId="38" fillId="0" borderId="79" xfId="47" applyFont="1" applyBorder="1" applyAlignment="1">
      <alignment horizontal="left" vertical="top" wrapText="1"/>
    </xf>
    <xf numFmtId="0" fontId="38" fillId="0" borderId="78" xfId="47" applyFont="1" applyBorder="1" applyAlignment="1">
      <alignment horizontal="left" vertical="top" wrapText="1"/>
    </xf>
    <xf numFmtId="0" fontId="36" fillId="34" borderId="38" xfId="45" applyFont="1" applyFill="1" applyBorder="1" applyAlignment="1">
      <alignment horizontal="left" vertical="center" wrapText="1"/>
    </xf>
    <xf numFmtId="0" fontId="36" fillId="34" borderId="41" xfId="45" applyFont="1" applyFill="1" applyBorder="1" applyAlignment="1">
      <alignment horizontal="left" vertical="center" wrapText="1"/>
    </xf>
    <xf numFmtId="0" fontId="36" fillId="34" borderId="40" xfId="45" applyFont="1" applyFill="1" applyBorder="1" applyAlignment="1">
      <alignment horizontal="left" vertical="center" wrapText="1"/>
    </xf>
    <xf numFmtId="0" fontId="36" fillId="33" borderId="21" xfId="45" applyFont="1" applyFill="1" applyBorder="1" applyAlignment="1">
      <alignment horizontal="left" vertical="center" wrapText="1"/>
    </xf>
    <xf numFmtId="0" fontId="36" fillId="33" borderId="22" xfId="45" applyFont="1" applyFill="1" applyBorder="1" applyAlignment="1">
      <alignment horizontal="left" vertical="center" wrapText="1"/>
    </xf>
    <xf numFmtId="0" fontId="34" fillId="35" borderId="21" xfId="45" applyFont="1" applyFill="1" applyBorder="1" applyAlignment="1">
      <alignment horizontal="left" vertical="center" wrapText="1"/>
    </xf>
    <xf numFmtId="0" fontId="34" fillId="35" borderId="22" xfId="45" applyFont="1" applyFill="1" applyBorder="1" applyAlignment="1">
      <alignment horizontal="left" vertical="center" wrapText="1"/>
    </xf>
    <xf numFmtId="0" fontId="36" fillId="38" borderId="71" xfId="45" applyFont="1" applyFill="1" applyBorder="1" applyAlignment="1">
      <alignment horizontal="center" vertical="center"/>
    </xf>
    <xf numFmtId="0" fontId="36" fillId="38" borderId="72" xfId="45" applyFont="1" applyFill="1" applyBorder="1" applyAlignment="1">
      <alignment horizontal="center" vertical="center"/>
    </xf>
    <xf numFmtId="0" fontId="36" fillId="38" borderId="31" xfId="45" applyFont="1" applyFill="1" applyBorder="1" applyAlignment="1">
      <alignment horizontal="center" vertical="center"/>
    </xf>
    <xf numFmtId="0" fontId="36" fillId="38" borderId="50" xfId="45" applyFont="1" applyFill="1" applyBorder="1" applyAlignment="1">
      <alignment horizontal="center" vertical="center"/>
    </xf>
    <xf numFmtId="0" fontId="39" fillId="36" borderId="13" xfId="45" applyFont="1" applyFill="1" applyBorder="1" applyAlignment="1">
      <alignment horizontal="left" vertical="center" wrapText="1"/>
    </xf>
    <xf numFmtId="0" fontId="45" fillId="0" borderId="10" xfId="47" applyFont="1" applyBorder="1" applyAlignment="1">
      <alignment horizontal="center" vertical="top"/>
    </xf>
    <xf numFmtId="0" fontId="45" fillId="0" borderId="15" xfId="47" applyFont="1" applyBorder="1" applyAlignment="1">
      <alignment horizontal="center" vertical="top"/>
    </xf>
    <xf numFmtId="0" fontId="46" fillId="0" borderId="10" xfId="47" applyFont="1" applyBorder="1" applyAlignment="1">
      <alignment horizontal="left" vertical="top" wrapText="1"/>
    </xf>
    <xf numFmtId="0" fontId="46" fillId="0" borderId="14" xfId="47" applyFont="1" applyBorder="1" applyAlignment="1">
      <alignment horizontal="left" vertical="top" wrapText="1"/>
    </xf>
    <xf numFmtId="0" fontId="45" fillId="0" borderId="10" xfId="47" applyFont="1" applyBorder="1" applyAlignment="1">
      <alignment horizontal="left" vertical="center" wrapText="1"/>
    </xf>
    <xf numFmtId="0" fontId="45" fillId="0" borderId="14" xfId="47" applyFont="1" applyBorder="1" applyAlignment="1">
      <alignment horizontal="left" vertical="center" wrapText="1"/>
    </xf>
    <xf numFmtId="0" fontId="33" fillId="0" borderId="14" xfId="47" applyBorder="1" applyAlignment="1">
      <alignment horizontal="left" vertical="center" wrapText="1"/>
    </xf>
    <xf numFmtId="0" fontId="46" fillId="0" borderId="13" xfId="47" applyFont="1" applyBorder="1" applyAlignment="1">
      <alignment horizontal="left" vertical="top" wrapText="1"/>
    </xf>
    <xf numFmtId="0" fontId="18" fillId="0" borderId="14" xfId="45" applyBorder="1" applyAlignment="1">
      <alignment horizontal="left" vertical="center" wrapText="1"/>
    </xf>
    <xf numFmtId="0" fontId="46" fillId="0" borderId="24" xfId="47" applyFont="1" applyBorder="1" applyAlignment="1">
      <alignment horizontal="left" vertical="top" wrapText="1"/>
    </xf>
    <xf numFmtId="0" fontId="46" fillId="0" borderId="25" xfId="47" applyFont="1" applyBorder="1" applyAlignment="1">
      <alignment horizontal="left" vertical="top" wrapText="1"/>
    </xf>
    <xf numFmtId="0" fontId="46" fillId="0" borderId="10" xfId="47" applyFont="1" applyBorder="1" applyAlignment="1">
      <alignment horizontal="left" vertical="top"/>
    </xf>
    <xf numFmtId="0" fontId="46" fillId="0" borderId="14" xfId="47" applyFont="1" applyBorder="1" applyAlignment="1">
      <alignment horizontal="left" vertical="top"/>
    </xf>
    <xf numFmtId="0" fontId="36" fillId="37" borderId="98" xfId="45" applyFont="1" applyFill="1" applyBorder="1" applyAlignment="1">
      <alignment horizontal="center" vertical="center"/>
    </xf>
    <xf numFmtId="0" fontId="36" fillId="37" borderId="99" xfId="45" applyFont="1" applyFill="1" applyBorder="1" applyAlignment="1">
      <alignment horizontal="center" vertical="center"/>
    </xf>
    <xf numFmtId="0" fontId="46" fillId="33" borderId="44" xfId="45" applyFont="1" applyFill="1" applyBorder="1" applyAlignment="1">
      <alignment horizontal="left" vertical="center" wrapText="1"/>
    </xf>
    <xf numFmtId="0" fontId="46" fillId="33" borderId="45" xfId="45" applyFont="1" applyFill="1" applyBorder="1" applyAlignment="1">
      <alignment horizontal="left" vertical="center" wrapText="1"/>
    </xf>
    <xf numFmtId="0" fontId="46" fillId="36" borderId="13" xfId="45" applyFont="1" applyFill="1" applyBorder="1" applyAlignment="1">
      <alignment horizontal="left" vertical="center" wrapText="1"/>
    </xf>
    <xf numFmtId="0" fontId="46" fillId="0" borderId="92" xfId="45" applyFont="1" applyBorder="1" applyAlignment="1">
      <alignment horizontal="left" vertical="center" wrapText="1"/>
    </xf>
    <xf numFmtId="0" fontId="46" fillId="0" borderId="76" xfId="45" applyFont="1" applyBorder="1" applyAlignment="1">
      <alignment horizontal="left" vertical="center" wrapText="1"/>
    </xf>
    <xf numFmtId="0" fontId="46" fillId="33" borderId="91" xfId="45" applyFont="1" applyFill="1" applyBorder="1" applyAlignment="1">
      <alignment horizontal="left" vertical="center" wrapText="1"/>
    </xf>
    <xf numFmtId="0" fontId="46" fillId="33" borderId="12" xfId="45" applyFont="1" applyFill="1" applyBorder="1" applyAlignment="1">
      <alignment horizontal="left" vertical="center" wrapText="1"/>
    </xf>
    <xf numFmtId="0" fontId="45" fillId="0" borderId="10" xfId="47" applyFont="1" applyBorder="1" applyAlignment="1">
      <alignment horizontal="left" vertical="center"/>
    </xf>
    <xf numFmtId="0" fontId="33" fillId="0" borderId="14" xfId="47" applyBorder="1" applyAlignment="1">
      <alignment horizontal="left" vertical="center"/>
    </xf>
    <xf numFmtId="0" fontId="36" fillId="37" borderId="71" xfId="45" applyFont="1" applyFill="1" applyBorder="1" applyAlignment="1">
      <alignment horizontal="center" vertical="center" wrapText="1"/>
    </xf>
    <xf numFmtId="0" fontId="36" fillId="37" borderId="72" xfId="45" applyFont="1" applyFill="1" applyBorder="1" applyAlignment="1">
      <alignment horizontal="center" vertical="center" wrapText="1"/>
    </xf>
    <xf numFmtId="0" fontId="46" fillId="36" borderId="69" xfId="45" applyFont="1" applyFill="1" applyBorder="1" applyAlignment="1">
      <alignment horizontal="left" vertical="center" wrapText="1"/>
    </xf>
    <xf numFmtId="0" fontId="45" fillId="36" borderId="69" xfId="45" applyFont="1" applyFill="1" applyBorder="1" applyAlignment="1">
      <alignment horizontal="left" vertical="center" wrapText="1"/>
    </xf>
    <xf numFmtId="0" fontId="36" fillId="37" borderId="61" xfId="45" applyFont="1" applyFill="1" applyBorder="1" applyAlignment="1">
      <alignment horizontal="center" vertical="center"/>
    </xf>
    <xf numFmtId="0" fontId="36" fillId="37" borderId="75" xfId="45" applyFont="1" applyFill="1" applyBorder="1" applyAlignment="1">
      <alignment horizontal="center" vertical="center"/>
    </xf>
    <xf numFmtId="0" fontId="45" fillId="36" borderId="73" xfId="45" applyFont="1" applyFill="1" applyBorder="1" applyAlignment="1">
      <alignment horizontal="left" vertical="center" wrapText="1"/>
    </xf>
    <xf numFmtId="0" fontId="56" fillId="37" borderId="39" xfId="47" applyFont="1" applyFill="1" applyBorder="1" applyAlignment="1">
      <alignment horizontal="center" vertical="center" wrapText="1"/>
    </xf>
    <xf numFmtId="0" fontId="56" fillId="37" borderId="41" xfId="47" applyFont="1" applyFill="1" applyBorder="1" applyAlignment="1">
      <alignment horizontal="center" vertical="center" wrapText="1"/>
    </xf>
    <xf numFmtId="0" fontId="36" fillId="37" borderId="39" xfId="47" applyFont="1" applyFill="1" applyBorder="1" applyAlignment="1">
      <alignment horizontal="center" vertical="center" wrapText="1"/>
    </xf>
    <xf numFmtId="0" fontId="36" fillId="37" borderId="83" xfId="47" applyFont="1" applyFill="1" applyBorder="1" applyAlignment="1">
      <alignment horizontal="center" vertical="center" wrapText="1"/>
    </xf>
    <xf numFmtId="0" fontId="45" fillId="0" borderId="24" xfId="47" applyFont="1" applyBorder="1" applyAlignment="1">
      <alignment horizontal="left" vertical="center" wrapText="1"/>
    </xf>
    <xf numFmtId="0" fontId="33" fillId="0" borderId="25" xfId="47" applyBorder="1" applyAlignment="1">
      <alignment horizontal="left" vertical="center" wrapText="1"/>
    </xf>
    <xf numFmtId="0" fontId="56" fillId="37" borderId="39" xfId="47" applyFont="1" applyFill="1" applyBorder="1" applyAlignment="1">
      <alignment horizontal="center" vertical="center"/>
    </xf>
    <xf numFmtId="0" fontId="56" fillId="37" borderId="40" xfId="47" applyFont="1" applyFill="1" applyBorder="1" applyAlignment="1">
      <alignment horizontal="center" vertical="center"/>
    </xf>
    <xf numFmtId="0" fontId="56" fillId="37" borderId="40" xfId="47" applyFont="1" applyFill="1" applyBorder="1" applyAlignment="1">
      <alignment horizontal="center" vertical="center" wrapText="1"/>
    </xf>
    <xf numFmtId="0" fontId="36" fillId="33" borderId="0" xfId="45" applyFont="1" applyFill="1" applyAlignment="1">
      <alignment horizontal="left" vertical="top" wrapText="1"/>
    </xf>
    <xf numFmtId="0" fontId="46" fillId="0" borderId="31" xfId="47" applyFont="1" applyBorder="1" applyAlignment="1">
      <alignment horizontal="left" vertical="top" wrapText="1"/>
    </xf>
    <xf numFmtId="0" fontId="46" fillId="0" borderId="50" xfId="47" applyFont="1" applyBorder="1" applyAlignment="1">
      <alignment horizontal="left" vertical="top" wrapText="1"/>
    </xf>
    <xf numFmtId="0" fontId="45" fillId="0" borderId="13" xfId="47" applyFont="1" applyBorder="1" applyAlignment="1">
      <alignment horizontal="left" vertical="center" wrapText="1"/>
    </xf>
    <xf numFmtId="0" fontId="33" fillId="0" borderId="13" xfId="47" applyBorder="1" applyAlignment="1">
      <alignment horizontal="left" vertical="center" wrapText="1"/>
    </xf>
    <xf numFmtId="0" fontId="36" fillId="37" borderId="26" xfId="45" applyFont="1" applyFill="1" applyBorder="1" applyAlignment="1">
      <alignment horizontal="center" vertical="center"/>
    </xf>
    <xf numFmtId="0" fontId="36" fillId="37" borderId="27" xfId="45" applyFont="1" applyFill="1" applyBorder="1" applyAlignment="1">
      <alignment horizontal="center" vertical="center"/>
    </xf>
    <xf numFmtId="0" fontId="45" fillId="0" borderId="16" xfId="47" applyFont="1" applyBorder="1" applyAlignment="1">
      <alignment horizontal="left" vertical="center" wrapText="1"/>
    </xf>
    <xf numFmtId="0" fontId="33" fillId="0" borderId="17" xfId="47" applyBorder="1" applyAlignment="1">
      <alignment horizontal="left" vertical="center" wrapText="1"/>
    </xf>
    <xf numFmtId="0" fontId="46" fillId="36" borderId="73" xfId="45" applyFont="1" applyFill="1" applyBorder="1" applyAlignment="1">
      <alignment horizontal="left" vertical="center" wrapText="1"/>
    </xf>
    <xf numFmtId="0" fontId="36" fillId="37" borderId="21" xfId="45" applyFont="1" applyFill="1" applyBorder="1" applyAlignment="1">
      <alignment horizontal="center" vertical="center" wrapText="1"/>
    </xf>
    <xf numFmtId="0" fontId="36" fillId="37" borderId="22" xfId="45" applyFont="1" applyFill="1" applyBorder="1" applyAlignment="1">
      <alignment horizontal="center" vertical="center" wrapText="1"/>
    </xf>
    <xf numFmtId="0" fontId="36" fillId="37" borderId="31" xfId="45" applyFont="1" applyFill="1" applyBorder="1" applyAlignment="1">
      <alignment horizontal="center" vertical="center"/>
    </xf>
    <xf numFmtId="0" fontId="36" fillId="37" borderId="50" xfId="45" applyFont="1" applyFill="1" applyBorder="1" applyAlignment="1">
      <alignment horizontal="center" vertical="center"/>
    </xf>
    <xf numFmtId="0" fontId="46" fillId="33" borderId="93" xfId="45" applyFont="1" applyFill="1" applyBorder="1" applyAlignment="1">
      <alignment horizontal="left" vertical="center" wrapText="1"/>
    </xf>
    <xf numFmtId="0" fontId="46" fillId="33" borderId="94" xfId="45" applyFont="1" applyFill="1" applyBorder="1" applyAlignment="1">
      <alignment horizontal="left" vertical="center" wrapText="1"/>
    </xf>
    <xf numFmtId="0" fontId="45" fillId="33" borderId="79" xfId="45" applyFont="1" applyFill="1" applyBorder="1" applyAlignment="1">
      <alignment horizontal="left" vertical="center" wrapText="1"/>
    </xf>
    <xf numFmtId="0" fontId="45" fillId="33" borderId="78" xfId="45" applyFont="1" applyFill="1" applyBorder="1" applyAlignment="1">
      <alignment horizontal="left" vertical="center" wrapText="1"/>
    </xf>
    <xf numFmtId="0" fontId="44" fillId="36" borderId="13" xfId="45" applyFont="1" applyFill="1" applyBorder="1" applyAlignment="1" applyProtection="1">
      <alignment horizontal="left" vertical="center" wrapText="1"/>
      <protection locked="0"/>
    </xf>
    <xf numFmtId="0" fontId="38" fillId="33" borderId="10" xfId="45" applyFont="1" applyFill="1" applyBorder="1" applyAlignment="1">
      <alignment horizontal="left" vertical="center" wrapText="1"/>
    </xf>
    <xf numFmtId="0" fontId="38" fillId="33" borderId="14" xfId="45" applyFont="1" applyFill="1" applyBorder="1" applyAlignment="1">
      <alignment horizontal="left" vertical="center" wrapText="1"/>
    </xf>
    <xf numFmtId="0" fontId="38" fillId="0" borderId="10" xfId="47" applyFont="1" applyBorder="1" applyAlignment="1">
      <alignment horizontal="left" vertical="top" wrapText="1"/>
    </xf>
    <xf numFmtId="0" fontId="38" fillId="0" borderId="14" xfId="47" applyFont="1" applyBorder="1" applyAlignment="1">
      <alignment horizontal="left" vertical="top" wrapText="1"/>
    </xf>
    <xf numFmtId="0" fontId="39" fillId="0" borderId="15" xfId="47" applyFont="1" applyBorder="1" applyAlignment="1">
      <alignment vertical="center"/>
    </xf>
    <xf numFmtId="0" fontId="39" fillId="0" borderId="14" xfId="47" applyFont="1" applyBorder="1" applyAlignment="1">
      <alignment vertical="center"/>
    </xf>
    <xf numFmtId="0" fontId="36" fillId="36" borderId="35" xfId="45" applyFont="1" applyFill="1" applyBorder="1" applyAlignment="1">
      <alignment horizontal="left" vertical="center" wrapText="1"/>
    </xf>
    <xf numFmtId="0" fontId="36" fillId="36" borderId="34" xfId="45" applyFont="1" applyFill="1" applyBorder="1" applyAlignment="1">
      <alignment horizontal="left" vertical="center" wrapText="1"/>
    </xf>
    <xf numFmtId="0" fontId="38" fillId="33" borderId="73" xfId="45" applyFont="1" applyFill="1" applyBorder="1" applyAlignment="1">
      <alignment horizontal="left" vertical="center" wrapText="1"/>
    </xf>
    <xf numFmtId="0" fontId="47" fillId="36" borderId="16" xfId="45" applyFont="1" applyFill="1" applyBorder="1" applyAlignment="1" applyProtection="1">
      <alignment horizontal="left" wrapText="1"/>
      <protection locked="0"/>
    </xf>
    <xf numFmtId="0" fontId="47" fillId="36" borderId="17" xfId="45" applyFont="1" applyFill="1" applyBorder="1" applyAlignment="1" applyProtection="1">
      <alignment horizontal="left" wrapText="1"/>
      <protection locked="0"/>
    </xf>
    <xf numFmtId="0" fontId="34" fillId="36" borderId="17" xfId="45" applyFont="1" applyFill="1" applyBorder="1" applyAlignment="1">
      <alignment horizontal="left" vertical="center" wrapText="1"/>
    </xf>
    <xf numFmtId="0" fontId="34" fillId="36" borderId="36" xfId="45" applyFont="1" applyFill="1" applyBorder="1" applyAlignment="1">
      <alignment horizontal="left" vertical="center" wrapText="1"/>
    </xf>
    <xf numFmtId="0" fontId="34" fillId="36" borderId="86" xfId="45" applyFont="1" applyFill="1" applyBorder="1" applyAlignment="1">
      <alignment horizontal="left" vertical="center" wrapText="1"/>
    </xf>
    <xf numFmtId="0" fontId="36" fillId="36" borderId="11" xfId="45" applyFont="1" applyFill="1" applyBorder="1" applyAlignment="1">
      <alignment horizontal="left" vertical="center" wrapText="1"/>
    </xf>
    <xf numFmtId="0" fontId="36" fillId="36" borderId="101" xfId="45" applyFont="1" applyFill="1" applyBorder="1" applyAlignment="1">
      <alignment horizontal="left" vertical="center" wrapText="1"/>
    </xf>
    <xf numFmtId="0" fontId="46" fillId="33" borderId="13" xfId="45" applyFont="1" applyFill="1" applyBorder="1" applyAlignment="1">
      <alignment horizontal="left" vertical="center" wrapText="1"/>
    </xf>
    <xf numFmtId="0" fontId="45" fillId="33" borderId="15" xfId="45" applyFont="1" applyFill="1" applyBorder="1" applyAlignment="1">
      <alignment horizontal="left" vertical="center" wrapText="1"/>
    </xf>
    <xf numFmtId="0" fontId="44" fillId="36" borderId="13" xfId="45" applyFont="1" applyFill="1" applyBorder="1" applyAlignment="1">
      <alignment horizontal="left" vertical="center" wrapText="1"/>
    </xf>
    <xf numFmtId="0" fontId="44" fillId="36" borderId="10" xfId="45" applyFont="1" applyFill="1" applyBorder="1" applyAlignment="1">
      <alignment horizontal="left" wrapText="1"/>
    </xf>
    <xf numFmtId="0" fontId="44" fillId="36" borderId="14" xfId="45" applyFont="1" applyFill="1" applyBorder="1" applyAlignment="1">
      <alignment horizontal="left" wrapText="1"/>
    </xf>
    <xf numFmtId="0" fontId="20" fillId="33" borderId="10" xfId="42" applyFont="1" applyFill="1" applyBorder="1" applyAlignment="1">
      <alignment horizontal="center" vertical="top" wrapText="1"/>
    </xf>
    <xf numFmtId="3" fontId="20" fillId="33" borderId="10" xfId="42" applyNumberFormat="1" applyFont="1" applyFill="1" applyBorder="1" applyAlignment="1">
      <alignment horizontal="center" vertical="top" wrapText="1"/>
    </xf>
    <xf numFmtId="3" fontId="20" fillId="33" borderId="15" xfId="42" applyNumberFormat="1" applyFont="1" applyFill="1" applyBorder="1" applyAlignment="1">
      <alignment horizontal="center" vertical="top" wrapText="1"/>
    </xf>
    <xf numFmtId="3" fontId="20" fillId="33" borderId="14" xfId="42" applyNumberFormat="1" applyFont="1" applyFill="1" applyBorder="1" applyAlignment="1">
      <alignment horizontal="center" vertical="top" wrapText="1"/>
    </xf>
    <xf numFmtId="3" fontId="20" fillId="33" borderId="13" xfId="42" applyNumberFormat="1" applyFont="1" applyFill="1" applyBorder="1" applyAlignment="1">
      <alignment horizontal="center" vertical="top" wrapText="1"/>
    </xf>
    <xf numFmtId="3" fontId="19" fillId="33" borderId="24" xfId="42" applyNumberFormat="1" applyFont="1" applyFill="1" applyBorder="1" applyAlignment="1">
      <alignment horizontal="left" vertical="top" wrapText="1"/>
    </xf>
    <xf numFmtId="3" fontId="19" fillId="33" borderId="25" xfId="42" applyNumberFormat="1" applyFont="1" applyFill="1" applyBorder="1" applyAlignment="1">
      <alignment horizontal="left" vertical="top" wrapText="1"/>
    </xf>
    <xf numFmtId="0" fontId="19" fillId="33" borderId="0" xfId="42" applyFont="1" applyFill="1" applyAlignment="1">
      <alignment vertical="top" wrapText="1"/>
    </xf>
    <xf numFmtId="0" fontId="19" fillId="33" borderId="0" xfId="42" applyFont="1" applyFill="1" applyAlignment="1">
      <alignment horizontal="left" vertical="top" wrapText="1"/>
    </xf>
    <xf numFmtId="0" fontId="20" fillId="33" borderId="0" xfId="42" applyFont="1" applyFill="1" applyAlignment="1">
      <alignment horizontal="left" vertical="top"/>
    </xf>
    <xf numFmtId="3" fontId="19" fillId="33" borderId="23" xfId="42" applyNumberFormat="1" applyFont="1" applyFill="1" applyBorder="1" applyAlignment="1">
      <alignment horizontal="left" vertical="top" wrapText="1"/>
    </xf>
    <xf numFmtId="3" fontId="19" fillId="33" borderId="26" xfId="42" applyNumberFormat="1" applyFont="1" applyFill="1" applyBorder="1" applyAlignment="1">
      <alignment horizontal="left" vertical="top" wrapText="1"/>
    </xf>
    <xf numFmtId="3" fontId="19" fillId="33" borderId="27" xfId="42" applyNumberFormat="1" applyFont="1" applyFill="1" applyBorder="1" applyAlignment="1">
      <alignment horizontal="left" vertical="top" wrapText="1"/>
    </xf>
    <xf numFmtId="3" fontId="19" fillId="33" borderId="18" xfId="42" applyNumberFormat="1" applyFont="1" applyFill="1" applyBorder="1" applyAlignment="1">
      <alignment horizontal="left" vertical="top" wrapText="1"/>
    </xf>
    <xf numFmtId="3" fontId="19" fillId="33" borderId="28" xfId="42" applyNumberFormat="1" applyFont="1" applyFill="1" applyBorder="1" applyAlignment="1">
      <alignment horizontal="left" vertical="top" wrapText="1"/>
    </xf>
    <xf numFmtId="3" fontId="19" fillId="0" borderId="24" xfId="42" applyNumberFormat="1" applyFont="1" applyBorder="1" applyAlignment="1">
      <alignment vertical="top" wrapText="1"/>
    </xf>
    <xf numFmtId="3" fontId="19" fillId="0" borderId="25" xfId="42" applyNumberFormat="1" applyFont="1" applyBorder="1" applyAlignment="1">
      <alignment vertical="top" wrapText="1"/>
    </xf>
    <xf numFmtId="3" fontId="19" fillId="0" borderId="23" xfId="42" applyNumberFormat="1" applyFont="1" applyBorder="1" applyAlignment="1">
      <alignment horizontal="left" vertical="top" wrapText="1"/>
    </xf>
    <xf numFmtId="3" fontId="19" fillId="33" borderId="23" xfId="42" applyNumberFormat="1" applyFont="1" applyFill="1" applyBorder="1" applyAlignment="1">
      <alignment vertical="top" wrapText="1"/>
    </xf>
    <xf numFmtId="3" fontId="19" fillId="33" borderId="30" xfId="42" applyNumberFormat="1" applyFont="1" applyFill="1" applyBorder="1" applyAlignment="1">
      <alignment vertical="top" wrapText="1"/>
    </xf>
    <xf numFmtId="0" fontId="20" fillId="33" borderId="10" xfId="42" applyFont="1" applyFill="1" applyBorder="1" applyAlignment="1">
      <alignment horizontal="right" vertical="top"/>
    </xf>
    <xf numFmtId="0" fontId="20" fillId="33" borderId="15" xfId="42" applyFont="1" applyFill="1" applyBorder="1" applyAlignment="1">
      <alignment horizontal="right" vertical="top"/>
    </xf>
    <xf numFmtId="0" fontId="20" fillId="33" borderId="14" xfId="42" applyFont="1" applyFill="1" applyBorder="1" applyAlignment="1">
      <alignment horizontal="right" vertical="top"/>
    </xf>
    <xf numFmtId="0" fontId="20" fillId="33" borderId="11" xfId="42" applyFont="1" applyFill="1" applyBorder="1" applyAlignment="1">
      <alignment horizontal="center" vertical="top" wrapText="1"/>
    </xf>
    <xf numFmtId="0" fontId="20" fillId="33" borderId="12" xfId="42" applyFont="1" applyFill="1" applyBorder="1" applyAlignment="1">
      <alignment horizontal="center" vertical="top" wrapText="1"/>
    </xf>
    <xf numFmtId="0" fontId="20" fillId="33" borderId="11" xfId="42" applyFont="1" applyFill="1" applyBorder="1" applyAlignment="1">
      <alignment horizontal="left" vertical="top" wrapText="1"/>
    </xf>
    <xf numFmtId="0" fontId="20" fillId="33" borderId="12" xfId="42" applyFont="1" applyFill="1" applyBorder="1" applyAlignment="1">
      <alignment horizontal="left" vertical="top" wrapText="1"/>
    </xf>
    <xf numFmtId="164" fontId="20" fillId="33" borderId="11" xfId="42" applyNumberFormat="1" applyFont="1" applyFill="1" applyBorder="1" applyAlignment="1">
      <alignment horizontal="center" vertical="top" wrapText="1"/>
    </xf>
    <xf numFmtId="164" fontId="20" fillId="33" borderId="12" xfId="42" applyNumberFormat="1" applyFont="1" applyFill="1" applyBorder="1" applyAlignment="1">
      <alignment horizontal="center" vertical="top" wrapText="1"/>
    </xf>
    <xf numFmtId="0" fontId="19" fillId="33" borderId="10" xfId="42" applyFont="1" applyFill="1" applyBorder="1" applyAlignment="1">
      <alignment horizontal="left" vertical="top" wrapText="1"/>
    </xf>
    <xf numFmtId="0" fontId="19" fillId="33" borderId="14" xfId="42" applyFont="1" applyFill="1" applyBorder="1" applyAlignment="1">
      <alignment horizontal="left" vertical="top" wrapText="1"/>
    </xf>
    <xf numFmtId="0" fontId="19" fillId="33" borderId="35" xfId="42" applyFont="1" applyFill="1" applyBorder="1" applyAlignment="1">
      <alignment horizontal="left" vertical="top"/>
    </xf>
    <xf numFmtId="0" fontId="19" fillId="33" borderId="16" xfId="42" applyFont="1" applyFill="1" applyBorder="1" applyAlignment="1">
      <alignment horizontal="left" vertical="top"/>
    </xf>
    <xf numFmtId="0" fontId="19" fillId="33" borderId="15" xfId="42" applyFont="1" applyFill="1" applyBorder="1" applyAlignment="1">
      <alignment horizontal="left" vertical="top" wrapText="1"/>
    </xf>
    <xf numFmtId="49" fontId="20" fillId="33" borderId="0" xfId="42" applyNumberFormat="1" applyFont="1" applyFill="1" applyAlignment="1">
      <alignment horizontal="left" vertical="top"/>
    </xf>
    <xf numFmtId="164" fontId="19" fillId="0" borderId="13" xfId="43" applyNumberFormat="1" applyFont="1" applyBorder="1" applyAlignment="1">
      <alignment horizontal="center" vertical="top" wrapText="1"/>
    </xf>
    <xf numFmtId="0" fontId="20" fillId="33" borderId="0" xfId="42" applyFont="1" applyFill="1" applyAlignment="1">
      <alignment horizontal="left" vertical="top" wrapText="1"/>
    </xf>
    <xf numFmtId="0" fontId="19" fillId="33" borderId="0" xfId="44" applyFont="1" applyFill="1" applyAlignment="1">
      <alignment vertical="top"/>
    </xf>
    <xf numFmtId="0" fontId="19" fillId="33" borderId="0" xfId="44" applyFont="1" applyFill="1" applyAlignment="1">
      <alignment horizontal="left" vertical="top" wrapText="1"/>
    </xf>
    <xf numFmtId="0" fontId="30" fillId="33" borderId="15" xfId="42" applyFont="1" applyFill="1" applyBorder="1" applyAlignment="1">
      <alignment horizontal="left" vertical="top" wrapText="1"/>
    </xf>
    <xf numFmtId="0" fontId="30" fillId="33" borderId="14" xfId="42" applyFont="1" applyFill="1" applyBorder="1" applyAlignment="1">
      <alignment horizontal="left" vertical="top" wrapText="1"/>
    </xf>
    <xf numFmtId="49" fontId="19" fillId="33" borderId="15" xfId="42" applyNumberFormat="1" applyFont="1" applyFill="1" applyBorder="1" applyAlignment="1">
      <alignment horizontal="left" vertical="top" wrapText="1"/>
    </xf>
    <xf numFmtId="49" fontId="19" fillId="33" borderId="14" xfId="42" applyNumberFormat="1" applyFont="1" applyFill="1" applyBorder="1" applyAlignment="1">
      <alignment horizontal="left" vertical="top" wrapText="1"/>
    </xf>
    <xf numFmtId="49" fontId="19" fillId="33" borderId="10" xfId="42" applyNumberFormat="1" applyFont="1" applyFill="1" applyBorder="1" applyAlignment="1">
      <alignment horizontal="left" vertical="top" wrapText="1"/>
    </xf>
    <xf numFmtId="0" fontId="19" fillId="33" borderId="36" xfId="42" applyFont="1" applyFill="1" applyBorder="1" applyAlignment="1">
      <alignment horizontal="left" vertical="top" wrapText="1"/>
    </xf>
    <xf numFmtId="0" fontId="19" fillId="33" borderId="33" xfId="42" applyFont="1" applyFill="1" applyBorder="1" applyAlignment="1">
      <alignment horizontal="left" vertical="top" wrapText="1"/>
    </xf>
    <xf numFmtId="165" fontId="19" fillId="33" borderId="11" xfId="42" applyNumberFormat="1" applyFont="1" applyFill="1" applyBorder="1" applyAlignment="1">
      <alignment horizontal="center" vertical="top"/>
    </xf>
    <xf numFmtId="49" fontId="19" fillId="33" borderId="10" xfId="42" applyNumberFormat="1" applyFont="1" applyFill="1" applyBorder="1" applyAlignment="1">
      <alignment horizontal="left" vertical="top"/>
    </xf>
    <xf numFmtId="49" fontId="19" fillId="33" borderId="14" xfId="42" applyNumberFormat="1" applyFont="1" applyFill="1" applyBorder="1" applyAlignment="1">
      <alignment horizontal="left" vertical="top"/>
    </xf>
    <xf numFmtId="0" fontId="20" fillId="33" borderId="10" xfId="42" applyFont="1" applyFill="1" applyBorder="1" applyAlignment="1">
      <alignment horizontal="left" vertical="top" wrapText="1"/>
    </xf>
    <xf numFmtId="0" fontId="20" fillId="33" borderId="15" xfId="42" applyFont="1" applyFill="1" applyBorder="1" applyAlignment="1">
      <alignment horizontal="left" vertical="top" wrapText="1"/>
    </xf>
    <xf numFmtId="0" fontId="20" fillId="33" borderId="13" xfId="42" applyFont="1" applyFill="1" applyBorder="1" applyAlignment="1">
      <alignment horizontal="center" vertical="top"/>
    </xf>
    <xf numFmtId="164" fontId="19" fillId="33" borderId="10" xfId="42" applyNumberFormat="1" applyFont="1" applyFill="1" applyBorder="1" applyAlignment="1">
      <alignment horizontal="left" vertical="top" wrapText="1"/>
    </xf>
    <xf numFmtId="164" fontId="19" fillId="33" borderId="14" xfId="42" applyNumberFormat="1" applyFont="1" applyFill="1" applyBorder="1" applyAlignment="1">
      <alignment horizontal="left" vertical="top" wrapText="1"/>
    </xf>
    <xf numFmtId="164" fontId="19" fillId="33" borderId="13" xfId="42" applyNumberFormat="1" applyFont="1" applyFill="1" applyBorder="1" applyAlignment="1">
      <alignment horizontal="left" vertical="top" wrapText="1"/>
    </xf>
    <xf numFmtId="0" fontId="20" fillId="33" borderId="11" xfId="42" applyFont="1" applyFill="1" applyBorder="1" applyAlignment="1">
      <alignment horizontal="center" vertical="top"/>
    </xf>
    <xf numFmtId="0" fontId="20" fillId="33" borderId="32" xfId="42" applyFont="1" applyFill="1" applyBorder="1" applyAlignment="1">
      <alignment horizontal="center" vertical="top"/>
    </xf>
    <xf numFmtId="0" fontId="19" fillId="33" borderId="34" xfId="42" applyFont="1" applyFill="1" applyBorder="1" applyAlignment="1">
      <alignment horizontal="left" vertical="top" wrapText="1"/>
    </xf>
    <xf numFmtId="0" fontId="32" fillId="33" borderId="0" xfId="45" applyFont="1" applyFill="1" applyAlignment="1">
      <alignment horizontal="left" vertical="top" wrapText="1"/>
    </xf>
    <xf numFmtId="0" fontId="35" fillId="33" borderId="0" xfId="47" applyFont="1" applyFill="1" applyAlignment="1">
      <alignment horizontal="left" vertical="center"/>
    </xf>
    <xf numFmtId="0" fontId="36" fillId="33" borderId="0" xfId="47" applyFont="1" applyFill="1" applyAlignment="1">
      <alignment horizontal="left" vertical="center"/>
    </xf>
    <xf numFmtId="0" fontId="57" fillId="0" borderId="44" xfId="45" applyFont="1" applyBorder="1" applyAlignment="1">
      <alignment horizontal="left" vertical="center" wrapText="1"/>
    </xf>
    <xf numFmtId="0" fontId="57" fillId="0" borderId="45" xfId="45" applyFont="1" applyBorder="1" applyAlignment="1">
      <alignment horizontal="left" vertical="center" wrapText="1"/>
    </xf>
    <xf numFmtId="0" fontId="57" fillId="0" borderId="48" xfId="45" applyFont="1" applyBorder="1" applyAlignment="1">
      <alignment horizontal="left" vertical="center" wrapText="1"/>
    </xf>
    <xf numFmtId="0" fontId="57" fillId="0" borderId="14" xfId="45" applyFont="1" applyBorder="1" applyAlignment="1">
      <alignment horizontal="left" vertical="center" wrapText="1"/>
    </xf>
    <xf numFmtId="0" fontId="34" fillId="36" borderId="33" xfId="45" applyFont="1" applyFill="1" applyBorder="1" applyAlignment="1">
      <alignment horizontal="left" vertical="center" wrapText="1"/>
    </xf>
    <xf numFmtId="0" fontId="44" fillId="36" borderId="73" xfId="45" applyFont="1" applyFill="1" applyBorder="1" applyAlignment="1">
      <alignment horizontal="left" wrapText="1"/>
    </xf>
    <xf numFmtId="0" fontId="36" fillId="0" borderId="36" xfId="47" applyFont="1" applyBorder="1" applyAlignment="1">
      <alignment vertical="center" wrapText="1"/>
    </xf>
    <xf numFmtId="0" fontId="36" fillId="0" borderId="33" xfId="47" applyFont="1" applyBorder="1" applyAlignment="1">
      <alignment vertical="center" wrapText="1"/>
    </xf>
    <xf numFmtId="0" fontId="34" fillId="0" borderId="36" xfId="47" applyFont="1" applyBorder="1" applyAlignment="1">
      <alignment horizontal="left" vertical="top" wrapText="1"/>
    </xf>
    <xf numFmtId="0" fontId="34" fillId="0" borderId="33" xfId="47" applyFont="1" applyBorder="1" applyAlignment="1">
      <alignment horizontal="left" vertical="top" wrapText="1"/>
    </xf>
    <xf numFmtId="0" fontId="36" fillId="37" borderId="39" xfId="47" applyFont="1" applyFill="1" applyBorder="1" applyAlignment="1">
      <alignment horizontal="center" vertical="center"/>
    </xf>
    <xf numFmtId="0" fontId="36" fillId="37" borderId="40" xfId="47" applyFont="1" applyFill="1" applyBorder="1" applyAlignment="1">
      <alignment horizontal="center" vertical="center"/>
    </xf>
    <xf numFmtId="0" fontId="36" fillId="37" borderId="40" xfId="47" applyFont="1" applyFill="1" applyBorder="1" applyAlignment="1">
      <alignment horizontal="center" vertical="center" wrapText="1"/>
    </xf>
    <xf numFmtId="0" fontId="39" fillId="36" borderId="15" xfId="47" applyFont="1" applyFill="1" applyBorder="1" applyAlignment="1">
      <alignment vertical="center"/>
    </xf>
    <xf numFmtId="0" fontId="39" fillId="36" borderId="14" xfId="47" applyFont="1" applyFill="1" applyBorder="1" applyAlignment="1">
      <alignment vertical="center"/>
    </xf>
    <xf numFmtId="0" fontId="38" fillId="36" borderId="10" xfId="47" applyFont="1" applyFill="1" applyBorder="1" applyAlignment="1">
      <alignment horizontal="left" vertical="top" wrapText="1"/>
    </xf>
    <xf numFmtId="0" fontId="38" fillId="36" borderId="14" xfId="47" applyFont="1" applyFill="1" applyBorder="1" applyAlignment="1">
      <alignment horizontal="left" vertical="top" wrapText="1"/>
    </xf>
    <xf numFmtId="0" fontId="21" fillId="33" borderId="0" xfId="42" applyFont="1" applyFill="1" applyAlignment="1">
      <alignment horizontal="left" vertical="top" wrapText="1"/>
    </xf>
    <xf numFmtId="0" fontId="42" fillId="0" borderId="0" xfId="0" applyFont="1" applyAlignment="1">
      <alignment horizontal="center" wrapText="1"/>
    </xf>
    <xf numFmtId="0" fontId="42" fillId="0" borderId="0" xfId="0" applyFont="1" applyAlignment="1">
      <alignment horizontal="left" wrapText="1"/>
    </xf>
    <xf numFmtId="0" fontId="42" fillId="0" borderId="0" xfId="0" applyFont="1" applyAlignment="1" applyProtection="1">
      <alignment horizontal="left" wrapText="1"/>
      <protection locked="0"/>
    </xf>
  </cellXfs>
  <cellStyles count="50">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Dziesiętny 2" xfId="48" xr:uid="{460FCFEB-2964-4004-8E02-CD7033F2D6DC}"/>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Normalny 2" xfId="46" xr:uid="{D172C645-BCF5-43DD-8F8C-AB172A7FE206}"/>
    <cellStyle name="Normalny 2 2" xfId="49" xr:uid="{37C7EB36-5688-4A10-9925-60246C094A22}"/>
    <cellStyle name="Normalny 5" xfId="45" xr:uid="{C36DFA64-4A67-40B4-917E-4CB9FC2C0418}"/>
    <cellStyle name="Normalny_Arkusz1" xfId="47" xr:uid="{258CAD17-C2FF-4893-86BC-3ED97CD0D1CA}"/>
    <cellStyle name="Normalny_mienie gminy na 31.12.2018" xfId="44" xr:uid="{DAAE080A-00EE-47F9-BF91-C9A08F2B1D83}"/>
    <cellStyle name="Normalny_sprawozdanie opisowe za 2016" xfId="42" xr:uid="{6EEBE5AD-88A1-44B5-A0F4-8BF1FCDE1BF1}"/>
    <cellStyle name="Normalny_sprawozdanie opisowe za 2016 2" xfId="43" xr:uid="{DDEB4729-98BF-4703-8CE3-138332C93E7C}"/>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Zły"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EC6C-9B2A-4822-9D80-2792FFD8924E}">
  <sheetPr>
    <pageSetUpPr fitToPage="1"/>
  </sheetPr>
  <dimension ref="A1:K605"/>
  <sheetViews>
    <sheetView showRowColHeaders="0" tabSelected="1" view="pageLayout" zoomScaleNormal="100" workbookViewId="0">
      <selection activeCell="B534" sqref="B534:D534"/>
    </sheetView>
  </sheetViews>
  <sheetFormatPr defaultRowHeight="15" x14ac:dyDescent="0.25"/>
  <cols>
    <col min="1" max="1" width="4.42578125" customWidth="1"/>
    <col min="2" max="2" width="29.140625" customWidth="1"/>
    <col min="3" max="3" width="15.5703125" customWidth="1"/>
    <col min="5" max="5" width="26.42578125" customWidth="1"/>
    <col min="6" max="6" width="18.85546875" customWidth="1"/>
    <col min="7" max="7" width="23" customWidth="1"/>
    <col min="8" max="8" width="12.42578125" bestFit="1" customWidth="1"/>
    <col min="9" max="9" width="16.7109375" bestFit="1" customWidth="1"/>
    <col min="10" max="10" width="11" bestFit="1" customWidth="1"/>
  </cols>
  <sheetData>
    <row r="1" spans="1:6" x14ac:dyDescent="0.25">
      <c r="A1" s="532"/>
      <c r="B1" s="533"/>
      <c r="C1" s="533"/>
      <c r="D1" s="533"/>
      <c r="E1" s="533"/>
      <c r="F1" s="3"/>
    </row>
    <row r="2" spans="1:6" x14ac:dyDescent="0.25">
      <c r="A2" s="532"/>
      <c r="B2" s="533"/>
      <c r="C2" s="533"/>
      <c r="D2" s="533"/>
      <c r="E2" s="533"/>
      <c r="F2" s="3"/>
    </row>
    <row r="3" spans="1:6" x14ac:dyDescent="0.25">
      <c r="A3" s="3"/>
      <c r="B3" s="4"/>
      <c r="C3" s="3"/>
      <c r="D3" s="5"/>
      <c r="E3" s="3"/>
      <c r="F3" s="3"/>
    </row>
    <row r="4" spans="1:6" x14ac:dyDescent="0.25">
      <c r="A4" s="534" t="s">
        <v>0</v>
      </c>
      <c r="B4" s="534"/>
      <c r="C4" s="534"/>
      <c r="D4" s="534"/>
      <c r="E4" s="534"/>
      <c r="F4" s="3"/>
    </row>
    <row r="5" spans="1:6" x14ac:dyDescent="0.25">
      <c r="A5" s="534" t="s">
        <v>29</v>
      </c>
      <c r="B5" s="534"/>
      <c r="C5" s="534"/>
      <c r="D5" s="534"/>
      <c r="E5" s="534"/>
      <c r="F5" s="3"/>
    </row>
    <row r="6" spans="1:6" x14ac:dyDescent="0.25">
      <c r="A6" s="3"/>
      <c r="B6" s="4"/>
      <c r="C6" s="3"/>
      <c r="D6" s="5"/>
      <c r="E6" s="3"/>
      <c r="F6" s="3"/>
    </row>
    <row r="7" spans="1:6" x14ac:dyDescent="0.25">
      <c r="A7" s="7" t="s">
        <v>1</v>
      </c>
      <c r="B7" s="4"/>
      <c r="C7" s="3"/>
      <c r="D7" s="5"/>
      <c r="E7" s="3"/>
      <c r="F7" s="3"/>
    </row>
    <row r="8" spans="1:6" x14ac:dyDescent="0.25">
      <c r="A8" s="7"/>
      <c r="B8" s="4"/>
      <c r="C8" s="3"/>
      <c r="D8" s="5"/>
      <c r="E8" s="3"/>
      <c r="F8" s="3"/>
    </row>
    <row r="9" spans="1:6" x14ac:dyDescent="0.25">
      <c r="A9" s="7" t="s">
        <v>2</v>
      </c>
      <c r="B9" s="4"/>
      <c r="C9" s="3"/>
      <c r="D9" s="5"/>
      <c r="E9" s="3"/>
      <c r="F9" s="3"/>
    </row>
    <row r="10" spans="1:6" x14ac:dyDescent="0.25">
      <c r="A10" s="3"/>
      <c r="B10" s="4"/>
      <c r="C10" s="3"/>
      <c r="D10" s="5"/>
      <c r="E10" s="3"/>
      <c r="F10" s="3"/>
    </row>
    <row r="11" spans="1:6" x14ac:dyDescent="0.25">
      <c r="A11" s="8" t="s">
        <v>30</v>
      </c>
      <c r="B11" s="4"/>
      <c r="C11" s="3"/>
      <c r="D11" s="5"/>
      <c r="E11" s="3"/>
      <c r="F11" s="3"/>
    </row>
    <row r="12" spans="1:6" x14ac:dyDescent="0.25">
      <c r="A12" s="3"/>
      <c r="B12" s="4"/>
      <c r="C12" s="3"/>
      <c r="D12" s="5"/>
      <c r="E12" s="3"/>
      <c r="F12" s="3"/>
    </row>
    <row r="13" spans="1:6" x14ac:dyDescent="0.25">
      <c r="A13" s="525" t="s">
        <v>3</v>
      </c>
      <c r="B13" s="9" t="s">
        <v>4</v>
      </c>
      <c r="C13" s="10" t="s">
        <v>5</v>
      </c>
      <c r="D13" s="11"/>
      <c r="E13" s="3"/>
      <c r="F13" s="3"/>
    </row>
    <row r="14" spans="1:6" x14ac:dyDescent="0.25">
      <c r="A14" s="525"/>
      <c r="B14" s="12" t="s">
        <v>6</v>
      </c>
      <c r="C14" s="13" t="s">
        <v>7</v>
      </c>
      <c r="D14" s="11"/>
      <c r="E14" s="3"/>
      <c r="F14" s="3"/>
    </row>
    <row r="15" spans="1:6" x14ac:dyDescent="0.25">
      <c r="A15" s="14">
        <v>1</v>
      </c>
      <c r="B15" s="15">
        <v>2</v>
      </c>
      <c r="C15" s="16">
        <v>3</v>
      </c>
      <c r="D15" s="11"/>
      <c r="E15" s="3"/>
      <c r="F15" s="3"/>
    </row>
    <row r="16" spans="1:6" x14ac:dyDescent="0.25">
      <c r="A16" s="17">
        <v>1</v>
      </c>
      <c r="B16" s="18" t="s">
        <v>8</v>
      </c>
      <c r="C16" s="21">
        <v>1.2877000000000001</v>
      </c>
      <c r="D16" s="11"/>
      <c r="E16" s="11"/>
      <c r="F16" s="3"/>
    </row>
    <row r="17" spans="1:6" ht="25.5" x14ac:dyDescent="0.25">
      <c r="A17" s="17">
        <v>2</v>
      </c>
      <c r="B17" s="18" t="s">
        <v>9</v>
      </c>
      <c r="C17" s="21">
        <v>14.5359</v>
      </c>
      <c r="D17" s="11"/>
      <c r="E17" s="11"/>
      <c r="F17" s="3"/>
    </row>
    <row r="18" spans="1:6" x14ac:dyDescent="0.25">
      <c r="A18" s="17">
        <v>3</v>
      </c>
      <c r="B18" s="18" t="s">
        <v>10</v>
      </c>
      <c r="C18" s="21">
        <v>3.1383000000000001</v>
      </c>
      <c r="D18" s="11"/>
      <c r="E18" s="11"/>
      <c r="F18" s="3"/>
    </row>
    <row r="19" spans="1:6" ht="25.5" x14ac:dyDescent="0.25">
      <c r="A19" s="17">
        <v>4</v>
      </c>
      <c r="B19" s="18" t="s">
        <v>11</v>
      </c>
      <c r="C19" s="21">
        <v>5.7043999999999997</v>
      </c>
      <c r="D19" s="11"/>
      <c r="E19" s="11"/>
      <c r="F19" s="3"/>
    </row>
    <row r="20" spans="1:6" x14ac:dyDescent="0.25">
      <c r="A20" s="17">
        <v>5</v>
      </c>
      <c r="B20" s="18" t="s">
        <v>12</v>
      </c>
      <c r="C20" s="21">
        <v>0.53939999999999999</v>
      </c>
      <c r="D20" s="11"/>
      <c r="E20" s="11"/>
      <c r="F20" s="3"/>
    </row>
    <row r="21" spans="1:6" x14ac:dyDescent="0.25">
      <c r="A21" s="17">
        <v>6</v>
      </c>
      <c r="B21" s="18" t="s">
        <v>13</v>
      </c>
      <c r="C21" s="21">
        <v>2.9967999999999999</v>
      </c>
      <c r="D21" s="11"/>
      <c r="E21" s="11"/>
      <c r="F21" s="3"/>
    </row>
    <row r="22" spans="1:6" x14ac:dyDescent="0.25">
      <c r="A22" s="17">
        <v>7</v>
      </c>
      <c r="B22" s="18" t="s">
        <v>14</v>
      </c>
      <c r="C22" s="21">
        <v>1.52</v>
      </c>
      <c r="D22" s="11"/>
      <c r="E22" s="11"/>
      <c r="F22" s="3"/>
    </row>
    <row r="23" spans="1:6" x14ac:dyDescent="0.25">
      <c r="A23" s="17">
        <v>8</v>
      </c>
      <c r="B23" s="18" t="s">
        <v>15</v>
      </c>
      <c r="C23" s="21">
        <v>2.2847</v>
      </c>
      <c r="D23" s="11"/>
      <c r="E23" s="11"/>
      <c r="F23" s="3"/>
    </row>
    <row r="24" spans="1:6" x14ac:dyDescent="0.25">
      <c r="A24" s="17">
        <v>9</v>
      </c>
      <c r="B24" s="18" t="s">
        <v>16</v>
      </c>
      <c r="C24" s="21">
        <v>5.6885000000000003</v>
      </c>
      <c r="D24" s="11"/>
      <c r="E24" s="11"/>
      <c r="F24" s="3"/>
    </row>
    <row r="25" spans="1:6" ht="25.5" x14ac:dyDescent="0.25">
      <c r="A25" s="17">
        <v>10</v>
      </c>
      <c r="B25" s="18" t="s">
        <v>17</v>
      </c>
      <c r="C25" s="21">
        <v>3.4472</v>
      </c>
      <c r="D25" s="11"/>
      <c r="E25" s="11"/>
      <c r="F25" s="3"/>
    </row>
    <row r="26" spans="1:6" ht="25.5" x14ac:dyDescent="0.25">
      <c r="A26" s="17">
        <v>11</v>
      </c>
      <c r="B26" s="18" t="s">
        <v>18</v>
      </c>
      <c r="C26" s="21">
        <v>4.7545999999999999</v>
      </c>
      <c r="D26" s="11"/>
      <c r="E26" s="11"/>
      <c r="F26" s="3"/>
    </row>
    <row r="27" spans="1:6" x14ac:dyDescent="0.25">
      <c r="A27" s="17">
        <v>12</v>
      </c>
      <c r="B27" s="18" t="s">
        <v>19</v>
      </c>
      <c r="C27" s="21">
        <v>1.4657</v>
      </c>
      <c r="D27" s="11"/>
      <c r="E27" s="11"/>
      <c r="F27" s="3"/>
    </row>
    <row r="28" spans="1:6" x14ac:dyDescent="0.25">
      <c r="A28" s="17">
        <v>13</v>
      </c>
      <c r="B28" s="18" t="s">
        <v>20</v>
      </c>
      <c r="C28" s="21">
        <v>11.777699999999999</v>
      </c>
      <c r="D28" s="11"/>
      <c r="E28" s="11"/>
      <c r="F28" s="3"/>
    </row>
    <row r="29" spans="1:6" x14ac:dyDescent="0.25">
      <c r="A29" s="17">
        <v>14</v>
      </c>
      <c r="B29" s="18" t="s">
        <v>21</v>
      </c>
      <c r="C29" s="21">
        <v>12.635</v>
      </c>
      <c r="D29" s="11"/>
      <c r="E29" s="11"/>
      <c r="F29" s="3"/>
    </row>
    <row r="30" spans="1:6" x14ac:dyDescent="0.25">
      <c r="A30" s="17">
        <v>15</v>
      </c>
      <c r="B30" s="18" t="s">
        <v>22</v>
      </c>
      <c r="C30" s="21">
        <v>11.883699999999999</v>
      </c>
      <c r="D30" s="11"/>
      <c r="E30" s="11"/>
      <c r="F30" s="3"/>
    </row>
    <row r="31" spans="1:6" x14ac:dyDescent="0.25">
      <c r="A31" s="17">
        <v>16</v>
      </c>
      <c r="B31" s="18" t="s">
        <v>23</v>
      </c>
      <c r="C31" s="21">
        <v>0.88790000000000002</v>
      </c>
      <c r="D31" s="11"/>
      <c r="E31" s="11"/>
      <c r="F31" s="3"/>
    </row>
    <row r="32" spans="1:6" x14ac:dyDescent="0.25">
      <c r="A32" s="17">
        <v>17</v>
      </c>
      <c r="B32" s="18" t="s">
        <v>24</v>
      </c>
      <c r="C32" s="21">
        <v>2.4390000000000001</v>
      </c>
      <c r="D32" s="11"/>
      <c r="E32" s="11"/>
      <c r="F32" s="3"/>
    </row>
    <row r="33" spans="1:6" x14ac:dyDescent="0.25">
      <c r="A33" s="17">
        <v>18</v>
      </c>
      <c r="B33" s="18" t="s">
        <v>25</v>
      </c>
      <c r="C33" s="21">
        <v>7.2159000000000004</v>
      </c>
      <c r="D33" s="11"/>
      <c r="E33" s="11"/>
      <c r="F33" s="3"/>
    </row>
    <row r="34" spans="1:6" x14ac:dyDescent="0.25">
      <c r="A34" s="17">
        <v>19</v>
      </c>
      <c r="B34" s="18" t="s">
        <v>26</v>
      </c>
      <c r="C34" s="21">
        <v>4.0871000000000004</v>
      </c>
      <c r="D34" s="11"/>
      <c r="E34" s="11"/>
      <c r="F34" s="3"/>
    </row>
    <row r="35" spans="1:6" x14ac:dyDescent="0.25">
      <c r="A35" s="17">
        <v>20</v>
      </c>
      <c r="B35" s="18" t="s">
        <v>27</v>
      </c>
      <c r="C35" s="21">
        <v>2.9100000000000001E-2</v>
      </c>
      <c r="D35" s="11"/>
      <c r="E35" s="11"/>
      <c r="F35" s="3"/>
    </row>
    <row r="36" spans="1:6" x14ac:dyDescent="0.25">
      <c r="A36" s="19"/>
      <c r="B36" s="20" t="s">
        <v>28</v>
      </c>
      <c r="C36" s="21">
        <f>SUM(C16:C35)</f>
        <v>98.318600000000018</v>
      </c>
      <c r="D36" s="11"/>
      <c r="E36" s="11"/>
      <c r="F36" s="3"/>
    </row>
    <row r="37" spans="1:6" x14ac:dyDescent="0.25">
      <c r="A37" s="3"/>
      <c r="B37" s="4"/>
      <c r="C37" s="3"/>
      <c r="D37" s="5"/>
      <c r="E37" s="3"/>
      <c r="F37" s="3"/>
    </row>
    <row r="38" spans="1:6" x14ac:dyDescent="0.25">
      <c r="A38" s="8" t="s">
        <v>31</v>
      </c>
      <c r="B38" s="4"/>
      <c r="C38" s="3"/>
      <c r="D38" s="5"/>
      <c r="E38" s="3"/>
      <c r="F38" s="3"/>
    </row>
    <row r="40" spans="1:6" x14ac:dyDescent="0.25">
      <c r="A40" s="526" t="s">
        <v>3</v>
      </c>
      <c r="B40" s="22" t="s">
        <v>32</v>
      </c>
      <c r="C40" s="527" t="s">
        <v>33</v>
      </c>
      <c r="D40" s="23" t="s">
        <v>34</v>
      </c>
      <c r="E40" s="528" t="s">
        <v>35</v>
      </c>
      <c r="F40" s="529"/>
    </row>
    <row r="41" spans="1:6" x14ac:dyDescent="0.25">
      <c r="A41" s="526"/>
      <c r="B41" s="25" t="s">
        <v>36</v>
      </c>
      <c r="C41" s="527"/>
      <c r="D41" s="26" t="s">
        <v>37</v>
      </c>
      <c r="E41" s="528"/>
      <c r="F41" s="529"/>
    </row>
    <row r="42" spans="1:6" x14ac:dyDescent="0.25">
      <c r="A42" s="24">
        <v>1</v>
      </c>
      <c r="B42" s="27">
        <v>2</v>
      </c>
      <c r="C42" s="24">
        <v>3</v>
      </c>
      <c r="D42" s="28">
        <v>4</v>
      </c>
      <c r="E42" s="529">
        <v>5</v>
      </c>
      <c r="F42" s="529"/>
    </row>
    <row r="43" spans="1:6" x14ac:dyDescent="0.25">
      <c r="A43" s="3"/>
      <c r="B43" s="29" t="s">
        <v>20</v>
      </c>
      <c r="C43" s="30"/>
      <c r="D43" s="31"/>
      <c r="E43" s="32"/>
      <c r="F43" s="33"/>
    </row>
    <row r="44" spans="1:6" x14ac:dyDescent="0.25">
      <c r="A44" s="34"/>
      <c r="B44" s="35"/>
      <c r="C44" s="36">
        <v>1043</v>
      </c>
      <c r="D44" s="37">
        <v>1.0196000000000001</v>
      </c>
      <c r="E44" s="530" t="s">
        <v>38</v>
      </c>
      <c r="F44" s="531"/>
    </row>
    <row r="45" spans="1:6" ht="63" customHeight="1" x14ac:dyDescent="0.25">
      <c r="A45" s="34"/>
      <c r="B45" s="40"/>
      <c r="C45" s="36" t="s">
        <v>39</v>
      </c>
      <c r="D45" s="37">
        <v>0.34029999999999999</v>
      </c>
      <c r="E45" s="41" t="s">
        <v>40</v>
      </c>
      <c r="F45" s="42"/>
    </row>
    <row r="46" spans="1:6" x14ac:dyDescent="0.25">
      <c r="A46" s="34"/>
      <c r="B46" s="40"/>
      <c r="C46" s="36" t="s">
        <v>41</v>
      </c>
      <c r="D46" s="37">
        <v>5.4300000000000001E-2</v>
      </c>
      <c r="E46" s="41"/>
      <c r="F46" s="42"/>
    </row>
    <row r="47" spans="1:6" ht="34.5" customHeight="1" x14ac:dyDescent="0.25">
      <c r="A47" s="34"/>
      <c r="B47" s="40"/>
      <c r="C47" s="36" t="s">
        <v>42</v>
      </c>
      <c r="D47" s="43">
        <v>0.52929999999999999</v>
      </c>
      <c r="E47" s="41"/>
      <c r="F47" s="42"/>
    </row>
    <row r="48" spans="1:6" x14ac:dyDescent="0.25">
      <c r="A48" s="34"/>
      <c r="B48" s="40"/>
      <c r="C48" s="36">
        <v>1102</v>
      </c>
      <c r="D48" s="37">
        <v>5.7800000000000004E-2</v>
      </c>
      <c r="E48" s="530" t="s">
        <v>43</v>
      </c>
      <c r="F48" s="531"/>
    </row>
    <row r="49" spans="1:6" x14ac:dyDescent="0.25">
      <c r="A49" s="34"/>
      <c r="B49" s="40"/>
      <c r="C49" s="36">
        <v>1042</v>
      </c>
      <c r="D49" s="37">
        <v>0.62609999999999999</v>
      </c>
      <c r="E49" s="41" t="s">
        <v>44</v>
      </c>
      <c r="F49" s="42"/>
    </row>
    <row r="50" spans="1:6" ht="18" customHeight="1" x14ac:dyDescent="0.25">
      <c r="A50" s="34"/>
      <c r="B50" s="40"/>
      <c r="C50" s="36" t="s">
        <v>763</v>
      </c>
      <c r="D50" s="37">
        <v>0.26250000000000001</v>
      </c>
      <c r="E50" s="41"/>
      <c r="F50" s="42"/>
    </row>
    <row r="51" spans="1:6" x14ac:dyDescent="0.25">
      <c r="A51" s="34"/>
      <c r="B51" s="40"/>
      <c r="C51" s="36">
        <v>1075</v>
      </c>
      <c r="D51" s="37">
        <v>8.6900000000000005E-2</v>
      </c>
      <c r="E51" s="530" t="s">
        <v>43</v>
      </c>
      <c r="F51" s="531"/>
    </row>
    <row r="52" spans="1:6" x14ac:dyDescent="0.25">
      <c r="A52" s="34"/>
      <c r="B52" s="40"/>
      <c r="C52" s="36" t="s">
        <v>45</v>
      </c>
      <c r="D52" s="37">
        <v>4.0000000000000002E-4</v>
      </c>
      <c r="E52" s="41"/>
      <c r="F52" s="42"/>
    </row>
    <row r="53" spans="1:6" x14ac:dyDescent="0.25">
      <c r="A53" s="34"/>
      <c r="B53" s="40"/>
      <c r="C53" s="36">
        <v>895</v>
      </c>
      <c r="D53" s="37">
        <v>0.1925</v>
      </c>
      <c r="E53" s="530" t="s">
        <v>43</v>
      </c>
      <c r="F53" s="531"/>
    </row>
    <row r="54" spans="1:6" ht="23.25" customHeight="1" x14ac:dyDescent="0.25">
      <c r="A54" s="34"/>
      <c r="B54" s="40"/>
      <c r="C54" s="36" t="s">
        <v>764</v>
      </c>
      <c r="D54" s="43">
        <v>0.16670000000000001</v>
      </c>
      <c r="E54" s="41"/>
      <c r="F54" s="42"/>
    </row>
    <row r="55" spans="1:6" x14ac:dyDescent="0.25">
      <c r="A55" s="34"/>
      <c r="B55" s="40"/>
      <c r="C55" s="36">
        <v>644</v>
      </c>
      <c r="D55" s="37">
        <v>0.21920000000000001</v>
      </c>
      <c r="E55" s="41"/>
      <c r="F55" s="42"/>
    </row>
    <row r="56" spans="1:6" ht="19.5" customHeight="1" x14ac:dyDescent="0.25">
      <c r="A56" s="34"/>
      <c r="B56" s="40"/>
      <c r="C56" s="36" t="s">
        <v>46</v>
      </c>
      <c r="D56" s="37">
        <v>3.137</v>
      </c>
      <c r="E56" s="41" t="s">
        <v>47</v>
      </c>
      <c r="F56" s="42"/>
    </row>
    <row r="57" spans="1:6" ht="30.75" customHeight="1" x14ac:dyDescent="0.25">
      <c r="A57" s="34"/>
      <c r="B57" s="40"/>
      <c r="C57" s="44" t="s">
        <v>48</v>
      </c>
      <c r="D57" s="37">
        <v>2.5600000000000001E-2</v>
      </c>
      <c r="E57" s="41"/>
      <c r="F57" s="42"/>
    </row>
    <row r="58" spans="1:6" x14ac:dyDescent="0.25">
      <c r="A58" s="34"/>
      <c r="B58" s="40"/>
      <c r="C58" s="45" t="s">
        <v>49</v>
      </c>
      <c r="D58" s="37">
        <v>3.7699999999999997E-2</v>
      </c>
      <c r="E58" s="41"/>
      <c r="F58" s="42"/>
    </row>
    <row r="59" spans="1:6" x14ac:dyDescent="0.25">
      <c r="A59" s="34"/>
      <c r="B59" s="46" t="s">
        <v>50</v>
      </c>
      <c r="C59" s="47"/>
      <c r="D59" s="48"/>
      <c r="E59" s="46"/>
      <c r="F59" s="49"/>
    </row>
    <row r="60" spans="1:6" x14ac:dyDescent="0.25">
      <c r="A60" s="34"/>
      <c r="B60" s="35"/>
      <c r="C60" s="36">
        <v>468</v>
      </c>
      <c r="D60" s="37">
        <v>0.26980000000000004</v>
      </c>
      <c r="E60" s="41"/>
      <c r="F60" s="42"/>
    </row>
    <row r="61" spans="1:6" x14ac:dyDescent="0.25">
      <c r="A61" s="34"/>
      <c r="B61" s="40"/>
      <c r="C61" s="36" t="s">
        <v>51</v>
      </c>
      <c r="D61" s="37">
        <v>0.16</v>
      </c>
      <c r="E61" s="41"/>
      <c r="F61" s="42"/>
    </row>
    <row r="62" spans="1:6" x14ac:dyDescent="0.25">
      <c r="A62" s="34"/>
      <c r="B62" s="40"/>
      <c r="C62" s="36">
        <v>579</v>
      </c>
      <c r="D62" s="37">
        <v>0.28760000000000002</v>
      </c>
      <c r="E62" s="530" t="s">
        <v>52</v>
      </c>
      <c r="F62" s="531"/>
    </row>
    <row r="63" spans="1:6" x14ac:dyDescent="0.25">
      <c r="A63" s="34"/>
      <c r="B63" s="40"/>
      <c r="C63" s="36">
        <v>216</v>
      </c>
      <c r="D63" s="37">
        <v>6.6400000000000001E-2</v>
      </c>
      <c r="E63" s="530" t="s">
        <v>43</v>
      </c>
      <c r="F63" s="531"/>
    </row>
    <row r="64" spans="1:6" x14ac:dyDescent="0.25">
      <c r="A64" s="34"/>
      <c r="B64" s="40"/>
      <c r="C64" s="36" t="s">
        <v>53</v>
      </c>
      <c r="D64" s="37">
        <v>1.1000000000000001E-3</v>
      </c>
      <c r="E64" s="530"/>
      <c r="F64" s="531"/>
    </row>
    <row r="65" spans="1:6" ht="40.5" customHeight="1" x14ac:dyDescent="0.25">
      <c r="A65" s="34"/>
      <c r="B65" s="40"/>
      <c r="C65" s="36" t="s">
        <v>54</v>
      </c>
      <c r="D65" s="37">
        <v>3.085</v>
      </c>
      <c r="E65" s="530" t="s">
        <v>55</v>
      </c>
      <c r="F65" s="531"/>
    </row>
    <row r="66" spans="1:6" x14ac:dyDescent="0.25">
      <c r="A66" s="34"/>
      <c r="B66" s="40"/>
      <c r="C66" s="36" t="s">
        <v>56</v>
      </c>
      <c r="D66" s="37">
        <v>0.66380000000000006</v>
      </c>
      <c r="E66" s="530" t="s">
        <v>44</v>
      </c>
      <c r="F66" s="531"/>
    </row>
    <row r="67" spans="1:6" x14ac:dyDescent="0.25">
      <c r="A67" s="34"/>
      <c r="B67" s="40"/>
      <c r="C67" s="36" t="s">
        <v>57</v>
      </c>
      <c r="D67" s="37">
        <v>3.32E-2</v>
      </c>
      <c r="E67" s="530" t="s">
        <v>58</v>
      </c>
      <c r="F67" s="531"/>
    </row>
    <row r="68" spans="1:6" x14ac:dyDescent="0.25">
      <c r="A68" s="34"/>
      <c r="B68" s="40"/>
      <c r="C68" s="36">
        <v>581</v>
      </c>
      <c r="D68" s="37">
        <v>0.65680000000000005</v>
      </c>
      <c r="E68" s="41" t="s">
        <v>59</v>
      </c>
      <c r="F68" s="42"/>
    </row>
    <row r="69" spans="1:6" x14ac:dyDescent="0.25">
      <c r="A69" s="34"/>
      <c r="B69" s="40"/>
      <c r="C69" s="36" t="s">
        <v>60</v>
      </c>
      <c r="D69" s="37">
        <v>0.30299999999999999</v>
      </c>
      <c r="E69" s="41" t="s">
        <v>44</v>
      </c>
      <c r="F69" s="42"/>
    </row>
    <row r="70" spans="1:6" x14ac:dyDescent="0.25">
      <c r="A70" s="34"/>
      <c r="B70" s="40"/>
      <c r="C70" s="36" t="s">
        <v>61</v>
      </c>
      <c r="D70" s="37">
        <v>0.3574</v>
      </c>
      <c r="E70" s="41" t="s">
        <v>62</v>
      </c>
      <c r="F70" s="42"/>
    </row>
    <row r="71" spans="1:6" x14ac:dyDescent="0.25">
      <c r="A71" s="34"/>
      <c r="B71" s="40"/>
      <c r="C71" s="36">
        <v>577</v>
      </c>
      <c r="D71" s="37">
        <v>0.49560000000000004</v>
      </c>
      <c r="E71" s="41" t="s">
        <v>63</v>
      </c>
      <c r="F71" s="42"/>
    </row>
    <row r="72" spans="1:6" x14ac:dyDescent="0.25">
      <c r="A72" s="34"/>
      <c r="B72" s="40"/>
      <c r="C72" s="36" t="s">
        <v>64</v>
      </c>
      <c r="D72" s="37">
        <v>9.300000000000001E-3</v>
      </c>
      <c r="E72" s="41"/>
      <c r="F72" s="42"/>
    </row>
    <row r="73" spans="1:6" x14ac:dyDescent="0.25">
      <c r="A73" s="34"/>
      <c r="B73" s="40"/>
      <c r="C73" s="36"/>
      <c r="D73" s="37"/>
      <c r="E73" s="41"/>
      <c r="F73" s="42"/>
    </row>
    <row r="74" spans="1:6" x14ac:dyDescent="0.25">
      <c r="A74" s="34"/>
      <c r="B74" s="40"/>
      <c r="C74" s="36" t="s">
        <v>65</v>
      </c>
      <c r="D74" s="37">
        <v>8.0000000000000002E-3</v>
      </c>
      <c r="E74" s="41"/>
      <c r="F74" s="42"/>
    </row>
    <row r="75" spans="1:6" x14ac:dyDescent="0.25">
      <c r="A75" s="34"/>
      <c r="B75" s="40"/>
      <c r="C75" s="36">
        <v>906</v>
      </c>
      <c r="D75" s="37">
        <v>2.5394000000000001</v>
      </c>
      <c r="E75" s="41" t="s">
        <v>66</v>
      </c>
      <c r="F75" s="42"/>
    </row>
    <row r="76" spans="1:6" ht="21" customHeight="1" x14ac:dyDescent="0.25">
      <c r="A76" s="34"/>
      <c r="B76" s="40"/>
      <c r="C76" s="36" t="s">
        <v>67</v>
      </c>
      <c r="D76" s="37">
        <v>0.22540000000000002</v>
      </c>
      <c r="E76" s="41"/>
      <c r="F76" s="42"/>
    </row>
    <row r="77" spans="1:6" ht="30.75" customHeight="1" x14ac:dyDescent="0.25">
      <c r="A77" s="34"/>
      <c r="B77" s="40"/>
      <c r="C77" s="36" t="s">
        <v>68</v>
      </c>
      <c r="D77" s="37">
        <v>0.68340000000000001</v>
      </c>
      <c r="E77" s="530" t="s">
        <v>43</v>
      </c>
      <c r="F77" s="531"/>
    </row>
    <row r="78" spans="1:6" ht="40.5" customHeight="1" x14ac:dyDescent="0.25">
      <c r="A78" s="34"/>
      <c r="B78" s="40"/>
      <c r="C78" s="373" t="s">
        <v>69</v>
      </c>
      <c r="D78" s="37">
        <v>1.3680000000000001</v>
      </c>
      <c r="E78" s="41"/>
      <c r="F78" s="42"/>
    </row>
    <row r="79" spans="1:6" ht="35.25" customHeight="1" x14ac:dyDescent="0.25">
      <c r="A79" s="34"/>
      <c r="B79" s="40"/>
      <c r="C79" s="36" t="s">
        <v>70</v>
      </c>
      <c r="D79" s="37">
        <v>8.6800000000000002E-2</v>
      </c>
      <c r="E79" s="41"/>
      <c r="F79" s="42"/>
    </row>
    <row r="80" spans="1:6" ht="44.25" customHeight="1" x14ac:dyDescent="0.25">
      <c r="A80" s="34"/>
      <c r="B80" s="40"/>
      <c r="C80" s="36" t="s">
        <v>71</v>
      </c>
      <c r="D80" s="37">
        <v>6.8731</v>
      </c>
      <c r="E80" s="41"/>
      <c r="F80" s="42"/>
    </row>
    <row r="81" spans="1:6" x14ac:dyDescent="0.25">
      <c r="A81" s="34"/>
      <c r="B81" s="40"/>
      <c r="C81" s="36">
        <v>198</v>
      </c>
      <c r="D81" s="37">
        <v>3.2599999999999997E-2</v>
      </c>
      <c r="E81" s="41"/>
      <c r="F81" s="42"/>
    </row>
    <row r="82" spans="1:6" ht="31.5" customHeight="1" x14ac:dyDescent="0.25">
      <c r="A82" s="34"/>
      <c r="B82" s="40"/>
      <c r="C82" s="36" t="s">
        <v>72</v>
      </c>
      <c r="D82" s="37">
        <v>4.5600000000000002E-2</v>
      </c>
      <c r="E82" s="41"/>
      <c r="F82" s="42"/>
    </row>
    <row r="83" spans="1:6" x14ac:dyDescent="0.25">
      <c r="A83" s="34"/>
      <c r="B83" s="40"/>
      <c r="C83" s="36" t="s">
        <v>73</v>
      </c>
      <c r="D83" s="37">
        <v>1.8599999999999998E-2</v>
      </c>
      <c r="E83" s="41"/>
      <c r="F83" s="42"/>
    </row>
    <row r="84" spans="1:6" ht="20.25" customHeight="1" x14ac:dyDescent="0.25">
      <c r="A84" s="34"/>
      <c r="B84" s="40"/>
      <c r="C84" s="36" t="s">
        <v>74</v>
      </c>
      <c r="D84" s="37">
        <v>3.2800000000000003E-2</v>
      </c>
      <c r="E84" s="41"/>
      <c r="F84" s="42"/>
    </row>
    <row r="85" spans="1:6" ht="17.25" customHeight="1" x14ac:dyDescent="0.25">
      <c r="A85" s="34"/>
      <c r="B85" s="40"/>
      <c r="C85" s="36" t="s">
        <v>75</v>
      </c>
      <c r="D85" s="37">
        <v>0.35099999999999998</v>
      </c>
      <c r="E85" s="41"/>
      <c r="F85" s="42"/>
    </row>
    <row r="86" spans="1:6" ht="18.75" customHeight="1" x14ac:dyDescent="0.25">
      <c r="A86" s="34"/>
      <c r="B86" s="40"/>
      <c r="C86" s="36" t="s">
        <v>76</v>
      </c>
      <c r="D86" s="37">
        <v>0.36230000000000001</v>
      </c>
      <c r="E86" s="41"/>
      <c r="F86" s="42"/>
    </row>
    <row r="87" spans="1:6" x14ac:dyDescent="0.25">
      <c r="A87" s="34"/>
      <c r="B87" s="46" t="s">
        <v>22</v>
      </c>
      <c r="C87" s="47"/>
      <c r="D87" s="48"/>
      <c r="E87" s="46"/>
      <c r="F87" s="49"/>
    </row>
    <row r="88" spans="1:6" x14ac:dyDescent="0.25">
      <c r="A88" s="34"/>
      <c r="B88" s="35"/>
      <c r="C88" s="36">
        <v>363</v>
      </c>
      <c r="D88" s="37">
        <v>6.1200000000000004E-2</v>
      </c>
      <c r="E88" s="41"/>
      <c r="F88" s="42"/>
    </row>
    <row r="89" spans="1:6" x14ac:dyDescent="0.25">
      <c r="A89" s="34"/>
      <c r="B89" s="40"/>
      <c r="C89" s="36">
        <v>325</v>
      </c>
      <c r="D89" s="37">
        <v>7.7300000000000008E-2</v>
      </c>
      <c r="E89" s="530" t="s">
        <v>43</v>
      </c>
      <c r="F89" s="531"/>
    </row>
    <row r="90" spans="1:6" ht="30" customHeight="1" x14ac:dyDescent="0.25">
      <c r="A90" s="34"/>
      <c r="B90" s="40"/>
      <c r="C90" s="36" t="s">
        <v>77</v>
      </c>
      <c r="D90" s="37">
        <v>6.8000000000000005E-2</v>
      </c>
      <c r="E90" s="41"/>
      <c r="F90" s="42"/>
    </row>
    <row r="91" spans="1:6" x14ac:dyDescent="0.25">
      <c r="A91" s="34"/>
      <c r="B91" s="40"/>
      <c r="C91" s="36">
        <v>174</v>
      </c>
      <c r="D91" s="37">
        <v>4.0000000000000002E-4</v>
      </c>
      <c r="E91" s="41"/>
      <c r="F91" s="42"/>
    </row>
    <row r="92" spans="1:6" ht="42.75" customHeight="1" x14ac:dyDescent="0.25">
      <c r="A92" s="34"/>
      <c r="B92" s="40"/>
      <c r="C92" s="36" t="s">
        <v>78</v>
      </c>
      <c r="D92" s="37">
        <v>8.1799999999999998E-2</v>
      </c>
      <c r="E92" s="41"/>
      <c r="F92" s="42"/>
    </row>
    <row r="93" spans="1:6" ht="29.25" customHeight="1" x14ac:dyDescent="0.25">
      <c r="A93" s="34"/>
      <c r="B93" s="40"/>
      <c r="C93" s="36" t="s">
        <v>79</v>
      </c>
      <c r="D93" s="37">
        <v>6.4299999999999996E-2</v>
      </c>
      <c r="E93" s="41"/>
      <c r="F93" s="42"/>
    </row>
    <row r="94" spans="1:6" x14ac:dyDescent="0.25">
      <c r="A94" s="34"/>
      <c r="B94" s="40"/>
      <c r="C94" s="36" t="s">
        <v>80</v>
      </c>
      <c r="D94" s="37">
        <v>3.5300000000000005E-2</v>
      </c>
      <c r="E94" s="41"/>
      <c r="F94" s="42"/>
    </row>
    <row r="95" spans="1:6" ht="29.25" customHeight="1" x14ac:dyDescent="0.25">
      <c r="A95" s="34"/>
      <c r="B95" s="40"/>
      <c r="C95" s="36" t="s">
        <v>81</v>
      </c>
      <c r="D95" s="43">
        <v>1.7335</v>
      </c>
      <c r="E95" s="41" t="s">
        <v>82</v>
      </c>
      <c r="F95" s="42"/>
    </row>
    <row r="96" spans="1:6" ht="18" customHeight="1" x14ac:dyDescent="0.25">
      <c r="A96" s="34"/>
      <c r="B96" s="40"/>
      <c r="C96" s="36" t="s">
        <v>83</v>
      </c>
      <c r="D96" s="43">
        <v>9.6000000000000009E-3</v>
      </c>
      <c r="E96" s="41"/>
      <c r="F96" s="42"/>
    </row>
    <row r="97" spans="1:6" x14ac:dyDescent="0.25">
      <c r="A97" s="34"/>
      <c r="B97" s="40"/>
      <c r="C97" s="36" t="s">
        <v>84</v>
      </c>
      <c r="D97" s="43">
        <v>0.35289999999999999</v>
      </c>
      <c r="E97" s="530" t="s">
        <v>85</v>
      </c>
      <c r="F97" s="531"/>
    </row>
    <row r="98" spans="1:6" ht="29.25" customHeight="1" x14ac:dyDescent="0.25">
      <c r="A98" s="34"/>
      <c r="B98" s="40"/>
      <c r="C98" s="36" t="s">
        <v>86</v>
      </c>
      <c r="D98" s="43">
        <v>1.5299999999999999E-2</v>
      </c>
      <c r="E98" s="41"/>
      <c r="F98" s="42"/>
    </row>
    <row r="99" spans="1:6" x14ac:dyDescent="0.25">
      <c r="A99" s="34"/>
      <c r="B99" s="46" t="s">
        <v>87</v>
      </c>
      <c r="C99" s="47"/>
      <c r="D99" s="48"/>
      <c r="E99" s="46"/>
      <c r="F99" s="49"/>
    </row>
    <row r="100" spans="1:6" x14ac:dyDescent="0.25">
      <c r="A100" s="34"/>
      <c r="B100" s="35"/>
      <c r="C100" s="36" t="s">
        <v>88</v>
      </c>
      <c r="D100" s="37">
        <v>4.6124000000000001</v>
      </c>
      <c r="E100" s="530"/>
      <c r="F100" s="531"/>
    </row>
    <row r="101" spans="1:6" x14ac:dyDescent="0.25">
      <c r="A101" s="34"/>
      <c r="B101" s="40"/>
      <c r="C101" s="36" t="s">
        <v>89</v>
      </c>
      <c r="D101" s="37">
        <v>0.12</v>
      </c>
      <c r="E101" s="530"/>
      <c r="F101" s="531"/>
    </row>
    <row r="102" spans="1:6" x14ac:dyDescent="0.25">
      <c r="A102" s="34"/>
      <c r="B102" s="40"/>
      <c r="C102" s="50">
        <v>0.6</v>
      </c>
      <c r="D102" s="37">
        <v>1.86</v>
      </c>
      <c r="E102" s="530" t="s">
        <v>90</v>
      </c>
      <c r="F102" s="531"/>
    </row>
    <row r="103" spans="1:6" x14ac:dyDescent="0.25">
      <c r="A103" s="34"/>
      <c r="B103" s="46" t="s">
        <v>91</v>
      </c>
      <c r="C103" s="50"/>
      <c r="D103" s="37"/>
      <c r="E103" s="38"/>
      <c r="F103" s="39"/>
    </row>
    <row r="104" spans="1:6" x14ac:dyDescent="0.25">
      <c r="A104" s="34"/>
      <c r="B104" s="40"/>
      <c r="C104" s="45" t="s">
        <v>92</v>
      </c>
      <c r="D104" s="37">
        <v>2.9100000000000001E-2</v>
      </c>
      <c r="E104" s="38"/>
      <c r="F104" s="39"/>
    </row>
    <row r="105" spans="1:6" ht="43.5" customHeight="1" x14ac:dyDescent="0.25">
      <c r="A105" s="34"/>
      <c r="B105" s="40"/>
      <c r="C105" s="50" t="s">
        <v>93</v>
      </c>
      <c r="D105" s="37">
        <v>0.31809999999999999</v>
      </c>
      <c r="E105" s="38" t="s">
        <v>410</v>
      </c>
      <c r="F105" s="39"/>
    </row>
    <row r="106" spans="1:6" x14ac:dyDescent="0.25">
      <c r="A106" s="34"/>
      <c r="B106" s="46" t="s">
        <v>17</v>
      </c>
      <c r="C106" s="47"/>
      <c r="D106" s="48"/>
      <c r="E106" s="46"/>
      <c r="F106" s="49"/>
    </row>
    <row r="107" spans="1:6" ht="165.75" x14ac:dyDescent="0.25">
      <c r="A107" s="34"/>
      <c r="B107" s="35"/>
      <c r="C107" s="36" t="s">
        <v>94</v>
      </c>
      <c r="D107" s="37">
        <v>2.1143000000000001</v>
      </c>
      <c r="E107" s="536"/>
      <c r="F107" s="537"/>
    </row>
    <row r="108" spans="1:6" ht="153" x14ac:dyDescent="0.25">
      <c r="A108" s="34"/>
      <c r="B108" s="40"/>
      <c r="C108" s="36" t="s">
        <v>95</v>
      </c>
      <c r="D108" s="37">
        <v>1.0789</v>
      </c>
      <c r="E108" s="538"/>
      <c r="F108" s="539"/>
    </row>
    <row r="109" spans="1:6" ht="51" x14ac:dyDescent="0.25">
      <c r="A109" s="34"/>
      <c r="B109" s="40"/>
      <c r="C109" s="36" t="s">
        <v>96</v>
      </c>
      <c r="D109" s="37">
        <v>4.1193</v>
      </c>
      <c r="E109" s="530"/>
      <c r="F109" s="531"/>
    </row>
    <row r="110" spans="1:6" ht="89.25" x14ac:dyDescent="0.25">
      <c r="A110" s="34"/>
      <c r="B110" s="40"/>
      <c r="C110" s="36" t="s">
        <v>97</v>
      </c>
      <c r="D110" s="43">
        <v>0.4047</v>
      </c>
      <c r="E110" s="530"/>
      <c r="F110" s="531"/>
    </row>
    <row r="111" spans="1:6" ht="33.75" customHeight="1" x14ac:dyDescent="0.25">
      <c r="A111" s="34"/>
      <c r="B111" s="40"/>
      <c r="C111" s="36" t="s">
        <v>765</v>
      </c>
      <c r="D111" s="43">
        <v>8.9200000000000002E-2</v>
      </c>
      <c r="E111" s="530"/>
      <c r="F111" s="531"/>
    </row>
    <row r="112" spans="1:6" ht="242.25" x14ac:dyDescent="0.25">
      <c r="A112" s="34"/>
      <c r="B112" s="40"/>
      <c r="C112" s="36" t="s">
        <v>98</v>
      </c>
      <c r="D112" s="43">
        <v>2.4199000000000002</v>
      </c>
      <c r="E112" s="530"/>
      <c r="F112" s="531"/>
    </row>
    <row r="113" spans="1:6" x14ac:dyDescent="0.25">
      <c r="A113" s="34"/>
      <c r="B113" s="40"/>
      <c r="C113" s="36" t="s">
        <v>99</v>
      </c>
      <c r="D113" s="43">
        <v>0.02</v>
      </c>
      <c r="E113" s="535"/>
      <c r="F113" s="535"/>
    </row>
    <row r="114" spans="1:6" x14ac:dyDescent="0.25">
      <c r="A114" s="34"/>
      <c r="B114" s="40"/>
      <c r="C114" s="36" t="s">
        <v>100</v>
      </c>
      <c r="D114" s="43">
        <v>0.28000000000000003</v>
      </c>
      <c r="E114" s="530" t="s">
        <v>101</v>
      </c>
      <c r="F114" s="531"/>
    </row>
    <row r="115" spans="1:6" x14ac:dyDescent="0.25">
      <c r="A115" s="34"/>
      <c r="B115" s="40"/>
      <c r="C115" s="36" t="s">
        <v>102</v>
      </c>
      <c r="D115" s="43">
        <v>1.2999999999999999E-2</v>
      </c>
      <c r="E115" s="41"/>
      <c r="F115" s="42"/>
    </row>
    <row r="116" spans="1:6" x14ac:dyDescent="0.25">
      <c r="A116" s="34"/>
      <c r="B116" s="40"/>
      <c r="C116" s="36" t="s">
        <v>103</v>
      </c>
      <c r="D116" s="43">
        <v>1.38E-2</v>
      </c>
      <c r="E116" s="41"/>
      <c r="F116" s="42"/>
    </row>
    <row r="117" spans="1:6" ht="25.5" x14ac:dyDescent="0.25">
      <c r="A117" s="34"/>
      <c r="B117" s="40"/>
      <c r="C117" s="36" t="s">
        <v>104</v>
      </c>
      <c r="D117" s="43">
        <v>9.8199999999999996E-2</v>
      </c>
      <c r="E117" s="41"/>
      <c r="F117" s="42"/>
    </row>
    <row r="118" spans="1:6" x14ac:dyDescent="0.25">
      <c r="A118" s="34"/>
      <c r="B118" s="40"/>
      <c r="C118" s="36" t="s">
        <v>105</v>
      </c>
      <c r="D118" s="43">
        <v>6.5000000000000002E-2</v>
      </c>
      <c r="E118" s="41"/>
      <c r="F118" s="42"/>
    </row>
    <row r="119" spans="1:6" x14ac:dyDescent="0.25">
      <c r="A119" s="34"/>
      <c r="B119" s="40"/>
      <c r="C119" s="45" t="s">
        <v>106</v>
      </c>
      <c r="D119" s="43">
        <v>1.1000000000000001E-3</v>
      </c>
      <c r="E119" s="41"/>
      <c r="F119" s="42"/>
    </row>
    <row r="120" spans="1:6" x14ac:dyDescent="0.25">
      <c r="A120" s="34"/>
      <c r="B120" s="40"/>
      <c r="C120" s="36" t="s">
        <v>107</v>
      </c>
      <c r="D120" s="43">
        <v>0.15890000000000001</v>
      </c>
      <c r="E120" s="41"/>
      <c r="F120" s="42"/>
    </row>
    <row r="121" spans="1:6" x14ac:dyDescent="0.25">
      <c r="A121" s="34"/>
      <c r="B121" s="40"/>
      <c r="C121" s="36" t="s">
        <v>108</v>
      </c>
      <c r="D121" s="43">
        <v>8.8999999999999996E-2</v>
      </c>
      <c r="E121" s="41"/>
      <c r="F121" s="42"/>
    </row>
    <row r="122" spans="1:6" x14ac:dyDescent="0.25">
      <c r="A122" s="34"/>
      <c r="B122" s="40"/>
      <c r="C122" s="36" t="s">
        <v>109</v>
      </c>
      <c r="D122" s="43">
        <v>7.3000000000000001E-3</v>
      </c>
      <c r="E122" s="41"/>
      <c r="F122" s="42"/>
    </row>
    <row r="123" spans="1:6" x14ac:dyDescent="0.25">
      <c r="A123" s="34"/>
      <c r="B123" s="40"/>
      <c r="C123" s="36"/>
      <c r="D123" s="43"/>
      <c r="E123" s="41"/>
      <c r="F123" s="42"/>
    </row>
    <row r="124" spans="1:6" x14ac:dyDescent="0.25">
      <c r="A124" s="34"/>
      <c r="B124" s="40"/>
      <c r="C124" s="36" t="s">
        <v>110</v>
      </c>
      <c r="D124" s="43">
        <v>2.2499999999999999E-2</v>
      </c>
      <c r="E124" s="41"/>
      <c r="F124" s="42"/>
    </row>
    <row r="125" spans="1:6" x14ac:dyDescent="0.25">
      <c r="A125" s="34"/>
      <c r="B125" s="40"/>
      <c r="C125" s="36" t="s">
        <v>111</v>
      </c>
      <c r="D125" s="43">
        <v>7.51E-2</v>
      </c>
      <c r="E125" s="41"/>
      <c r="F125" s="42"/>
    </row>
    <row r="126" spans="1:6" x14ac:dyDescent="0.25">
      <c r="A126" s="34"/>
      <c r="B126" s="40"/>
      <c r="C126" s="36" t="s">
        <v>112</v>
      </c>
      <c r="D126" s="43">
        <v>1.78E-2</v>
      </c>
      <c r="E126" s="41"/>
      <c r="F126" s="42"/>
    </row>
    <row r="127" spans="1:6" x14ac:dyDescent="0.25">
      <c r="A127" s="34"/>
      <c r="B127" s="40"/>
      <c r="C127" s="36" t="s">
        <v>113</v>
      </c>
      <c r="D127" s="43">
        <v>1.5E-3</v>
      </c>
      <c r="E127" s="41"/>
      <c r="F127" s="42"/>
    </row>
    <row r="128" spans="1:6" x14ac:dyDescent="0.25">
      <c r="A128" s="34"/>
      <c r="B128" s="46" t="s">
        <v>23</v>
      </c>
      <c r="C128" s="47"/>
      <c r="D128" s="48"/>
      <c r="E128" s="46"/>
      <c r="F128" s="49"/>
    </row>
    <row r="129" spans="1:6" x14ac:dyDescent="0.25">
      <c r="A129" s="34"/>
      <c r="B129" s="40"/>
      <c r="C129" s="51" t="s">
        <v>114</v>
      </c>
      <c r="D129" s="37">
        <v>0.18</v>
      </c>
      <c r="E129" s="535" t="s">
        <v>115</v>
      </c>
      <c r="F129" s="535"/>
    </row>
    <row r="130" spans="1:6" x14ac:dyDescent="0.25">
      <c r="A130" s="34"/>
      <c r="B130" s="40"/>
      <c r="C130" s="45" t="s">
        <v>116</v>
      </c>
      <c r="D130" s="37">
        <v>0.44</v>
      </c>
      <c r="E130" s="535" t="s">
        <v>44</v>
      </c>
      <c r="F130" s="535"/>
    </row>
    <row r="131" spans="1:6" x14ac:dyDescent="0.25">
      <c r="A131" s="34"/>
      <c r="B131" s="46" t="s">
        <v>24</v>
      </c>
      <c r="C131" s="47"/>
      <c r="D131" s="48"/>
      <c r="E131" s="46"/>
      <c r="F131" s="49"/>
    </row>
    <row r="132" spans="1:6" ht="25.5" x14ac:dyDescent="0.25">
      <c r="A132" s="34"/>
      <c r="B132" s="40"/>
      <c r="C132" s="45" t="s">
        <v>117</v>
      </c>
      <c r="D132" s="37">
        <v>0.56000000000000005</v>
      </c>
      <c r="E132" s="41"/>
      <c r="F132" s="42"/>
    </row>
    <row r="133" spans="1:6" x14ac:dyDescent="0.25">
      <c r="A133" s="34"/>
      <c r="B133" s="46" t="s">
        <v>118</v>
      </c>
      <c r="C133" s="52"/>
      <c r="D133" s="53"/>
      <c r="E133" s="54"/>
      <c r="F133" s="55"/>
    </row>
    <row r="134" spans="1:6" x14ac:dyDescent="0.25">
      <c r="A134" s="34"/>
      <c r="B134" s="40"/>
      <c r="C134" s="45" t="s">
        <v>119</v>
      </c>
      <c r="D134" s="37">
        <v>9.5799999999999996E-2</v>
      </c>
      <c r="E134" s="41"/>
      <c r="F134" s="42"/>
    </row>
    <row r="135" spans="1:6" x14ac:dyDescent="0.25">
      <c r="A135" s="34"/>
      <c r="B135" s="40"/>
      <c r="C135" s="45" t="s">
        <v>120</v>
      </c>
      <c r="D135" s="37">
        <v>0.19739999999999999</v>
      </c>
      <c r="E135" s="543"/>
      <c r="F135" s="543"/>
    </row>
    <row r="136" spans="1:6" x14ac:dyDescent="0.25">
      <c r="A136" s="34"/>
      <c r="B136" s="46" t="s">
        <v>8</v>
      </c>
      <c r="C136" s="52"/>
      <c r="D136" s="53"/>
      <c r="E136" s="54"/>
      <c r="F136" s="55"/>
    </row>
    <row r="137" spans="1:6" x14ac:dyDescent="0.25">
      <c r="A137" s="34"/>
      <c r="B137" s="40"/>
      <c r="C137" s="56" t="s">
        <v>121</v>
      </c>
      <c r="D137" s="57">
        <v>0.17</v>
      </c>
      <c r="E137" s="543"/>
      <c r="F137" s="543"/>
    </row>
    <row r="138" spans="1:6" x14ac:dyDescent="0.25">
      <c r="A138" s="34"/>
      <c r="B138" s="40"/>
      <c r="C138" s="56" t="s">
        <v>122</v>
      </c>
      <c r="D138" s="57">
        <v>0.14360000000000001</v>
      </c>
      <c r="E138" s="543"/>
      <c r="F138" s="543"/>
    </row>
    <row r="139" spans="1:6" x14ac:dyDescent="0.25">
      <c r="A139" s="34"/>
      <c r="B139" s="46" t="s">
        <v>9</v>
      </c>
      <c r="C139" s="52"/>
      <c r="D139" s="53"/>
      <c r="E139" s="54"/>
      <c r="F139" s="55"/>
    </row>
    <row r="140" spans="1:6" x14ac:dyDescent="0.25">
      <c r="A140" s="34"/>
      <c r="B140" s="40"/>
      <c r="C140" s="45" t="s">
        <v>123</v>
      </c>
      <c r="D140" s="37">
        <v>1.3666</v>
      </c>
      <c r="E140" s="543" t="s">
        <v>55</v>
      </c>
      <c r="F140" s="543"/>
    </row>
    <row r="141" spans="1:6" x14ac:dyDescent="0.25">
      <c r="A141" s="34"/>
      <c r="B141" s="40"/>
      <c r="C141" s="45" t="s">
        <v>124</v>
      </c>
      <c r="D141" s="37">
        <v>0.05</v>
      </c>
      <c r="E141" s="41"/>
      <c r="F141" s="42"/>
    </row>
    <row r="142" spans="1:6" x14ac:dyDescent="0.25">
      <c r="A142" s="34"/>
      <c r="B142" s="40"/>
      <c r="C142" s="45" t="s">
        <v>125</v>
      </c>
      <c r="D142" s="37">
        <v>2.8000000000000001E-2</v>
      </c>
      <c r="E142" s="41"/>
      <c r="F142" s="42"/>
    </row>
    <row r="143" spans="1:6" x14ac:dyDescent="0.25">
      <c r="A143" s="34"/>
      <c r="B143" s="46" t="s">
        <v>18</v>
      </c>
      <c r="C143" s="52"/>
      <c r="D143" s="53"/>
      <c r="E143" s="54"/>
      <c r="F143" s="55"/>
    </row>
    <row r="144" spans="1:6" x14ac:dyDescent="0.25">
      <c r="A144" s="34"/>
      <c r="B144" s="40"/>
      <c r="C144" s="45" t="s">
        <v>126</v>
      </c>
      <c r="D144" s="43">
        <v>0.221</v>
      </c>
      <c r="E144" s="543" t="s">
        <v>43</v>
      </c>
      <c r="F144" s="543"/>
    </row>
    <row r="145" spans="1:6" x14ac:dyDescent="0.25">
      <c r="A145" s="34"/>
      <c r="B145" s="46" t="s">
        <v>16</v>
      </c>
      <c r="C145" s="52"/>
      <c r="D145" s="53"/>
      <c r="E145" s="54"/>
      <c r="F145" s="55"/>
    </row>
    <row r="146" spans="1:6" x14ac:dyDescent="0.25">
      <c r="A146" s="34"/>
      <c r="B146" s="40"/>
      <c r="C146" s="56" t="s">
        <v>127</v>
      </c>
      <c r="D146" s="57">
        <v>0.44</v>
      </c>
      <c r="E146" s="540" t="s">
        <v>128</v>
      </c>
      <c r="F146" s="541"/>
    </row>
    <row r="147" spans="1:6" x14ac:dyDescent="0.25">
      <c r="A147" s="34"/>
      <c r="B147" s="40"/>
      <c r="C147" s="58" t="s">
        <v>129</v>
      </c>
      <c r="D147" s="57">
        <v>0.59379999999999999</v>
      </c>
      <c r="E147" s="542" t="s">
        <v>115</v>
      </c>
      <c r="F147" s="542"/>
    </row>
    <row r="148" spans="1:6" x14ac:dyDescent="0.25">
      <c r="A148" s="34"/>
      <c r="B148" s="46" t="s">
        <v>130</v>
      </c>
      <c r="C148" s="52"/>
      <c r="D148" s="53"/>
      <c r="E148" s="54"/>
      <c r="F148" s="55"/>
    </row>
    <row r="149" spans="1:6" x14ac:dyDescent="0.25">
      <c r="A149" s="34"/>
      <c r="B149" s="40"/>
      <c r="C149" s="45" t="s">
        <v>131</v>
      </c>
      <c r="D149" s="37">
        <v>0.2467</v>
      </c>
      <c r="E149" s="535" t="s">
        <v>115</v>
      </c>
      <c r="F149" s="535"/>
    </row>
    <row r="150" spans="1:6" x14ac:dyDescent="0.25">
      <c r="A150" s="34"/>
      <c r="B150" s="46" t="s">
        <v>15</v>
      </c>
      <c r="C150" s="47"/>
      <c r="D150" s="48"/>
      <c r="E150" s="46"/>
      <c r="F150" s="49"/>
    </row>
    <row r="151" spans="1:6" x14ac:dyDescent="0.25">
      <c r="A151" s="34"/>
      <c r="B151" s="40"/>
      <c r="C151" s="45" t="s">
        <v>132</v>
      </c>
      <c r="D151" s="37">
        <v>0.16</v>
      </c>
      <c r="E151" s="543"/>
      <c r="F151" s="543"/>
    </row>
    <row r="152" spans="1:6" x14ac:dyDescent="0.25">
      <c r="A152" s="34"/>
      <c r="B152" s="46" t="s">
        <v>26</v>
      </c>
      <c r="C152" s="47"/>
      <c r="D152" s="48"/>
      <c r="E152" s="46"/>
      <c r="F152" s="49"/>
    </row>
    <row r="153" spans="1:6" x14ac:dyDescent="0.25">
      <c r="A153" s="34"/>
      <c r="B153" s="40"/>
      <c r="C153" s="36" t="s">
        <v>133</v>
      </c>
      <c r="D153" s="37">
        <v>2.5546000000000002</v>
      </c>
      <c r="E153" s="543"/>
      <c r="F153" s="543"/>
    </row>
    <row r="154" spans="1:6" x14ac:dyDescent="0.25">
      <c r="A154" s="34"/>
      <c r="B154" s="40"/>
      <c r="C154" s="59" t="s">
        <v>134</v>
      </c>
      <c r="D154" s="37">
        <v>1.3106</v>
      </c>
      <c r="E154" s="543"/>
      <c r="F154" s="543"/>
    </row>
    <row r="155" spans="1:6" x14ac:dyDescent="0.25">
      <c r="A155" s="34"/>
      <c r="B155" s="40"/>
      <c r="C155" s="59" t="s">
        <v>135</v>
      </c>
      <c r="D155" s="37">
        <v>1.4400999999999999</v>
      </c>
      <c r="E155" s="543"/>
      <c r="F155" s="543"/>
    </row>
    <row r="156" spans="1:6" x14ac:dyDescent="0.25">
      <c r="A156" s="34"/>
      <c r="B156" s="40"/>
      <c r="C156" s="45" t="s">
        <v>136</v>
      </c>
      <c r="D156" s="37">
        <v>1.3177000000000001</v>
      </c>
      <c r="E156" s="535"/>
      <c r="F156" s="535"/>
    </row>
    <row r="157" spans="1:6" x14ac:dyDescent="0.25">
      <c r="A157" s="34"/>
      <c r="B157" s="46"/>
      <c r="C157" s="45" t="s">
        <v>137</v>
      </c>
      <c r="D157" s="37">
        <v>1.2098</v>
      </c>
      <c r="E157" s="535"/>
      <c r="F157" s="535"/>
    </row>
    <row r="158" spans="1:6" x14ac:dyDescent="0.25">
      <c r="A158" s="34"/>
      <c r="B158" s="46" t="s">
        <v>25</v>
      </c>
      <c r="C158" s="47"/>
      <c r="D158" s="48"/>
      <c r="E158" s="46"/>
      <c r="F158" s="49"/>
    </row>
    <row r="159" spans="1:6" x14ac:dyDescent="0.25">
      <c r="A159" s="60"/>
      <c r="B159" s="61"/>
      <c r="C159" s="62" t="s">
        <v>138</v>
      </c>
      <c r="D159" s="63">
        <v>9.2527000000000008</v>
      </c>
      <c r="E159" s="61"/>
      <c r="F159" s="64"/>
    </row>
    <row r="160" spans="1:6" x14ac:dyDescent="0.25">
      <c r="A160" s="65"/>
      <c r="B160" s="66"/>
      <c r="C160" s="67" t="s">
        <v>139</v>
      </c>
      <c r="D160" s="68">
        <v>0.81</v>
      </c>
      <c r="E160" s="544" t="s">
        <v>55</v>
      </c>
      <c r="F160" s="544"/>
    </row>
    <row r="161" spans="1:6" x14ac:dyDescent="0.25">
      <c r="A161" s="545" t="s">
        <v>28</v>
      </c>
      <c r="B161" s="546"/>
      <c r="C161" s="547"/>
      <c r="D161" s="69">
        <f>SUM(D44:D160)</f>
        <v>69.088999999999984</v>
      </c>
      <c r="E161" s="70"/>
      <c r="F161" s="70"/>
    </row>
    <row r="163" spans="1:6" x14ac:dyDescent="0.25">
      <c r="A163" s="3" t="s">
        <v>140</v>
      </c>
      <c r="B163" s="4"/>
      <c r="C163" s="3"/>
    </row>
    <row r="164" spans="1:6" x14ac:dyDescent="0.25">
      <c r="A164" s="141" t="s">
        <v>141</v>
      </c>
      <c r="B164" s="142"/>
      <c r="C164" s="143"/>
    </row>
    <row r="165" spans="1:6" x14ac:dyDescent="0.25">
      <c r="A165" s="141"/>
      <c r="B165" s="142"/>
      <c r="C165" s="143"/>
    </row>
    <row r="166" spans="1:6" ht="25.5" x14ac:dyDescent="0.25">
      <c r="A166" s="144" t="s">
        <v>391</v>
      </c>
      <c r="B166" s="145" t="s">
        <v>392</v>
      </c>
      <c r="C166" s="144" t="s">
        <v>393</v>
      </c>
      <c r="D166" s="145" t="s">
        <v>394</v>
      </c>
      <c r="E166" s="144" t="s">
        <v>395</v>
      </c>
    </row>
    <row r="167" spans="1:6" x14ac:dyDescent="0.25">
      <c r="A167" s="146">
        <v>1</v>
      </c>
      <c r="B167" s="147" t="s">
        <v>396</v>
      </c>
      <c r="C167" s="148" t="s">
        <v>397</v>
      </c>
      <c r="D167" s="149">
        <v>50</v>
      </c>
      <c r="E167" s="147" t="s">
        <v>398</v>
      </c>
    </row>
    <row r="168" spans="1:6" x14ac:dyDescent="0.25">
      <c r="A168" s="146">
        <v>2</v>
      </c>
      <c r="B168" s="147" t="s">
        <v>399</v>
      </c>
      <c r="C168" s="148" t="s">
        <v>400</v>
      </c>
      <c r="D168" s="149">
        <v>108</v>
      </c>
      <c r="E168" s="147" t="s">
        <v>401</v>
      </c>
    </row>
    <row r="169" spans="1:6" x14ac:dyDescent="0.25">
      <c r="A169" s="146">
        <v>3</v>
      </c>
      <c r="B169" s="147" t="s">
        <v>399</v>
      </c>
      <c r="C169" s="148" t="s">
        <v>41</v>
      </c>
      <c r="D169" s="149">
        <v>543</v>
      </c>
      <c r="E169" s="147" t="s">
        <v>402</v>
      </c>
    </row>
    <row r="170" spans="1:6" x14ac:dyDescent="0.25">
      <c r="A170" s="146">
        <v>4</v>
      </c>
      <c r="B170" s="147" t="s">
        <v>396</v>
      </c>
      <c r="C170" s="148" t="s">
        <v>403</v>
      </c>
      <c r="D170" s="149">
        <v>15</v>
      </c>
      <c r="E170" s="150" t="s">
        <v>404</v>
      </c>
    </row>
    <row r="171" spans="1:6" x14ac:dyDescent="0.25">
      <c r="A171" s="146">
        <v>5</v>
      </c>
      <c r="B171" s="147" t="s">
        <v>396</v>
      </c>
      <c r="C171" s="148" t="s">
        <v>405</v>
      </c>
      <c r="D171" s="149">
        <v>20</v>
      </c>
      <c r="E171" s="147" t="s">
        <v>406</v>
      </c>
    </row>
    <row r="172" spans="1:6" x14ac:dyDescent="0.25">
      <c r="A172" s="146">
        <v>6</v>
      </c>
      <c r="B172" s="147" t="s">
        <v>87</v>
      </c>
      <c r="C172" s="151" t="s">
        <v>407</v>
      </c>
      <c r="D172" s="149">
        <v>200</v>
      </c>
      <c r="E172" s="147" t="s">
        <v>398</v>
      </c>
    </row>
    <row r="173" spans="1:6" x14ac:dyDescent="0.25">
      <c r="A173" s="146">
        <v>7</v>
      </c>
      <c r="B173" s="147" t="s">
        <v>408</v>
      </c>
      <c r="C173" s="148">
        <v>351</v>
      </c>
      <c r="D173" s="149">
        <v>685</v>
      </c>
      <c r="E173" s="147" t="s">
        <v>409</v>
      </c>
    </row>
    <row r="174" spans="1:6" x14ac:dyDescent="0.25">
      <c r="A174" s="141"/>
      <c r="B174" s="142"/>
      <c r="C174" s="143"/>
    </row>
    <row r="176" spans="1:6" x14ac:dyDescent="0.25">
      <c r="A176" s="8" t="s">
        <v>142</v>
      </c>
    </row>
    <row r="178" spans="1:6" ht="15" customHeight="1" x14ac:dyDescent="0.25">
      <c r="A178" s="548" t="s">
        <v>3</v>
      </c>
      <c r="B178" s="550" t="s">
        <v>143</v>
      </c>
      <c r="C178" s="10" t="s">
        <v>32</v>
      </c>
      <c r="D178" s="552" t="s">
        <v>33</v>
      </c>
      <c r="E178" s="10" t="s">
        <v>34</v>
      </c>
      <c r="F178" s="548" t="s">
        <v>35</v>
      </c>
    </row>
    <row r="179" spans="1:6" x14ac:dyDescent="0.25">
      <c r="A179" s="549"/>
      <c r="B179" s="551"/>
      <c r="C179" s="13" t="s">
        <v>36</v>
      </c>
      <c r="D179" s="553"/>
      <c r="E179" s="13" t="s">
        <v>37</v>
      </c>
      <c r="F179" s="549"/>
    </row>
    <row r="180" spans="1:6" x14ac:dyDescent="0.25">
      <c r="A180" s="71">
        <v>1</v>
      </c>
      <c r="B180" s="72" t="s">
        <v>196</v>
      </c>
      <c r="C180" s="73" t="s">
        <v>145</v>
      </c>
      <c r="D180" s="82" t="s">
        <v>193</v>
      </c>
      <c r="E180" s="74">
        <v>9.01E-2</v>
      </c>
      <c r="F180" s="75"/>
    </row>
    <row r="181" spans="1:6" ht="25.5" x14ac:dyDescent="0.25">
      <c r="A181" s="71">
        <v>2</v>
      </c>
      <c r="B181" s="72" t="s">
        <v>144</v>
      </c>
      <c r="C181" s="73" t="s">
        <v>87</v>
      </c>
      <c r="D181" s="82">
        <v>32</v>
      </c>
      <c r="E181" s="74">
        <v>0.11940000000000001</v>
      </c>
      <c r="F181" s="75"/>
    </row>
    <row r="182" spans="1:6" ht="38.25" x14ac:dyDescent="0.25">
      <c r="A182" s="71">
        <v>3</v>
      </c>
      <c r="B182" s="72" t="s">
        <v>146</v>
      </c>
      <c r="C182" s="73" t="s">
        <v>87</v>
      </c>
      <c r="D182" s="74" t="s">
        <v>147</v>
      </c>
      <c r="E182" s="74">
        <f>64.2873-0.0525-0.0817</f>
        <v>64.153100000000009</v>
      </c>
      <c r="F182" s="75"/>
    </row>
    <row r="183" spans="1:6" ht="25.5" x14ac:dyDescent="0.25">
      <c r="A183" s="71">
        <v>4</v>
      </c>
      <c r="B183" s="72" t="s">
        <v>146</v>
      </c>
      <c r="C183" s="73" t="s">
        <v>87</v>
      </c>
      <c r="D183" s="74" t="s">
        <v>148</v>
      </c>
      <c r="E183" s="74">
        <v>0.43269999999999997</v>
      </c>
      <c r="F183" s="75"/>
    </row>
    <row r="184" spans="1:6" x14ac:dyDescent="0.25">
      <c r="A184" s="71">
        <v>5</v>
      </c>
      <c r="B184" s="72" t="s">
        <v>149</v>
      </c>
      <c r="C184" s="73" t="s">
        <v>87</v>
      </c>
      <c r="D184" s="74" t="s">
        <v>150</v>
      </c>
      <c r="E184" s="74">
        <v>1.0900000000000001</v>
      </c>
      <c r="F184" s="75"/>
    </row>
    <row r="185" spans="1:6" x14ac:dyDescent="0.25">
      <c r="A185" s="71">
        <v>6</v>
      </c>
      <c r="B185" s="72" t="s">
        <v>151</v>
      </c>
      <c r="C185" s="73" t="s">
        <v>152</v>
      </c>
      <c r="D185" s="74" t="s">
        <v>153</v>
      </c>
      <c r="E185" s="74">
        <v>8.1900000000000001E-2</v>
      </c>
      <c r="F185" s="75"/>
    </row>
    <row r="186" spans="1:6" x14ac:dyDescent="0.25">
      <c r="A186" s="71">
        <v>7</v>
      </c>
      <c r="B186" s="72" t="s">
        <v>151</v>
      </c>
      <c r="C186" s="73" t="s">
        <v>152</v>
      </c>
      <c r="D186" s="82">
        <v>1157</v>
      </c>
      <c r="E186" s="74">
        <v>1.2500000000000001E-2</v>
      </c>
      <c r="F186" s="75"/>
    </row>
    <row r="187" spans="1:6" x14ac:dyDescent="0.25">
      <c r="A187" s="71">
        <v>8</v>
      </c>
      <c r="B187" s="72" t="s">
        <v>151</v>
      </c>
      <c r="C187" s="73" t="s">
        <v>152</v>
      </c>
      <c r="D187" s="82">
        <v>1165</v>
      </c>
      <c r="E187" s="74">
        <v>1.2E-2</v>
      </c>
      <c r="F187" s="75"/>
    </row>
    <row r="188" spans="1:6" x14ac:dyDescent="0.25">
      <c r="A188" s="71">
        <v>9</v>
      </c>
      <c r="B188" s="72" t="s">
        <v>154</v>
      </c>
      <c r="C188" s="73" t="s">
        <v>152</v>
      </c>
      <c r="D188" s="74" t="s">
        <v>155</v>
      </c>
      <c r="E188" s="74">
        <v>3.1800000000000002E-2</v>
      </c>
      <c r="F188" s="75"/>
    </row>
    <row r="189" spans="1:6" ht="25.5" x14ac:dyDescent="0.25">
      <c r="A189" s="71">
        <v>10</v>
      </c>
      <c r="B189" s="72" t="s">
        <v>144</v>
      </c>
      <c r="C189" s="73" t="s">
        <v>152</v>
      </c>
      <c r="D189" s="82">
        <v>211</v>
      </c>
      <c r="E189" s="74">
        <v>0.1149</v>
      </c>
      <c r="F189" s="75"/>
    </row>
    <row r="190" spans="1:6" ht="25.5" x14ac:dyDescent="0.25">
      <c r="A190" s="71">
        <v>11</v>
      </c>
      <c r="B190" s="72" t="s">
        <v>194</v>
      </c>
      <c r="C190" s="73" t="s">
        <v>152</v>
      </c>
      <c r="D190" s="82">
        <v>215</v>
      </c>
      <c r="E190" s="74">
        <v>5.7099999999999998E-2</v>
      </c>
      <c r="F190" s="75"/>
    </row>
    <row r="191" spans="1:6" ht="38.25" x14ac:dyDescent="0.25">
      <c r="A191" s="71">
        <v>12</v>
      </c>
      <c r="B191" s="72" t="s">
        <v>144</v>
      </c>
      <c r="C191" s="73" t="s">
        <v>152</v>
      </c>
      <c r="D191" s="74" t="s">
        <v>156</v>
      </c>
      <c r="E191" s="74">
        <v>0.29239999999999999</v>
      </c>
      <c r="F191" s="75"/>
    </row>
    <row r="192" spans="1:6" ht="25.5" x14ac:dyDescent="0.25">
      <c r="A192" s="71">
        <v>13</v>
      </c>
      <c r="B192" s="72" t="s">
        <v>144</v>
      </c>
      <c r="C192" s="73" t="s">
        <v>152</v>
      </c>
      <c r="D192" s="74" t="s">
        <v>157</v>
      </c>
      <c r="E192" s="74">
        <v>0.41670000000000001</v>
      </c>
      <c r="F192" s="75"/>
    </row>
    <row r="193" spans="1:6" x14ac:dyDescent="0.25">
      <c r="A193" s="71">
        <v>14</v>
      </c>
      <c r="B193" s="72" t="s">
        <v>151</v>
      </c>
      <c r="C193" s="73" t="s">
        <v>152</v>
      </c>
      <c r="D193" s="82">
        <v>634</v>
      </c>
      <c r="E193" s="74">
        <v>0.13020000000000001</v>
      </c>
      <c r="F193" s="75"/>
    </row>
    <row r="194" spans="1:6" x14ac:dyDescent="0.25">
      <c r="A194" s="71">
        <v>15</v>
      </c>
      <c r="B194" s="72" t="s">
        <v>158</v>
      </c>
      <c r="C194" s="73" t="s">
        <v>152</v>
      </c>
      <c r="D194" s="82">
        <v>575</v>
      </c>
      <c r="E194" s="74">
        <v>0.51090000000000002</v>
      </c>
      <c r="F194" s="75"/>
    </row>
    <row r="195" spans="1:6" ht="25.5" x14ac:dyDescent="0.25">
      <c r="A195" s="71">
        <v>16</v>
      </c>
      <c r="B195" s="72" t="s">
        <v>159</v>
      </c>
      <c r="C195" s="73" t="s">
        <v>152</v>
      </c>
      <c r="D195" s="74" t="s">
        <v>160</v>
      </c>
      <c r="E195" s="74">
        <v>0.24909999999999999</v>
      </c>
      <c r="F195" s="75"/>
    </row>
    <row r="196" spans="1:6" x14ac:dyDescent="0.25">
      <c r="A196" s="71">
        <v>17</v>
      </c>
      <c r="B196" s="72" t="s">
        <v>159</v>
      </c>
      <c r="C196" s="73" t="s">
        <v>152</v>
      </c>
      <c r="D196" s="74" t="s">
        <v>161</v>
      </c>
      <c r="E196" s="74">
        <v>2.7199999999999998E-2</v>
      </c>
      <c r="F196" s="75"/>
    </row>
    <row r="197" spans="1:6" ht="25.5" x14ac:dyDescent="0.25">
      <c r="A197" s="71">
        <v>18</v>
      </c>
      <c r="B197" s="72" t="s">
        <v>144</v>
      </c>
      <c r="C197" s="73" t="s">
        <v>152</v>
      </c>
      <c r="D197" s="74" t="s">
        <v>162</v>
      </c>
      <c r="E197" s="74">
        <v>0.1176</v>
      </c>
      <c r="F197" s="75"/>
    </row>
    <row r="198" spans="1:6" ht="25.5" x14ac:dyDescent="0.25">
      <c r="A198" s="71">
        <v>19</v>
      </c>
      <c r="B198" s="72" t="s">
        <v>144</v>
      </c>
      <c r="C198" s="73" t="s">
        <v>152</v>
      </c>
      <c r="D198" s="74" t="s">
        <v>163</v>
      </c>
      <c r="E198" s="74">
        <v>4.6399999999999997E-2</v>
      </c>
      <c r="F198" s="75"/>
    </row>
    <row r="199" spans="1:6" ht="25.5" x14ac:dyDescent="0.25">
      <c r="A199" s="71">
        <v>20</v>
      </c>
      <c r="B199" s="72" t="s">
        <v>144</v>
      </c>
      <c r="C199" s="73" t="s">
        <v>152</v>
      </c>
      <c r="D199" s="74" t="s">
        <v>164</v>
      </c>
      <c r="E199" s="74">
        <v>0.18490000000000001</v>
      </c>
      <c r="F199" s="75"/>
    </row>
    <row r="200" spans="1:6" x14ac:dyDescent="0.25">
      <c r="A200" s="71">
        <v>21</v>
      </c>
      <c r="B200" s="72" t="s">
        <v>165</v>
      </c>
      <c r="C200" s="73" t="s">
        <v>152</v>
      </c>
      <c r="D200" s="74" t="s">
        <v>166</v>
      </c>
      <c r="E200" s="74">
        <v>0.29980000000000001</v>
      </c>
      <c r="F200" s="75"/>
    </row>
    <row r="201" spans="1:6" x14ac:dyDescent="0.25">
      <c r="A201" s="71">
        <v>22</v>
      </c>
      <c r="B201" s="72" t="s">
        <v>167</v>
      </c>
      <c r="C201" s="73" t="s">
        <v>152</v>
      </c>
      <c r="D201" s="74" t="s">
        <v>168</v>
      </c>
      <c r="E201" s="74">
        <v>2.12E-2</v>
      </c>
      <c r="F201" s="75"/>
    </row>
    <row r="202" spans="1:6" x14ac:dyDescent="0.25">
      <c r="A202" s="71">
        <v>23</v>
      </c>
      <c r="B202" s="72" t="s">
        <v>169</v>
      </c>
      <c r="C202" s="73" t="s">
        <v>152</v>
      </c>
      <c r="D202" s="74" t="s">
        <v>170</v>
      </c>
      <c r="E202" s="73">
        <v>7.8100000000000003E-2</v>
      </c>
      <c r="F202" s="75"/>
    </row>
    <row r="203" spans="1:6" x14ac:dyDescent="0.25">
      <c r="A203" s="71">
        <v>24</v>
      </c>
      <c r="B203" s="72" t="s">
        <v>171</v>
      </c>
      <c r="C203" s="73" t="s">
        <v>152</v>
      </c>
      <c r="D203" s="74" t="s">
        <v>172</v>
      </c>
      <c r="E203" s="73">
        <v>2.8E-3</v>
      </c>
      <c r="F203" s="75"/>
    </row>
    <row r="204" spans="1:6" x14ac:dyDescent="0.25">
      <c r="A204" s="71">
        <v>25</v>
      </c>
      <c r="B204" s="72" t="s">
        <v>173</v>
      </c>
      <c r="C204" s="73" t="s">
        <v>152</v>
      </c>
      <c r="D204" s="74" t="s">
        <v>174</v>
      </c>
      <c r="E204" s="73">
        <v>1.1900000000000001E-2</v>
      </c>
      <c r="F204" s="75"/>
    </row>
    <row r="205" spans="1:6" ht="38.25" x14ac:dyDescent="0.25">
      <c r="A205" s="71">
        <v>26</v>
      </c>
      <c r="B205" s="76" t="s">
        <v>151</v>
      </c>
      <c r="C205" s="77" t="s">
        <v>152</v>
      </c>
      <c r="D205" s="78" t="s">
        <v>175</v>
      </c>
      <c r="E205" s="560">
        <v>0.1361</v>
      </c>
      <c r="F205" s="79"/>
    </row>
    <row r="206" spans="1:6" ht="38.25" x14ac:dyDescent="0.25">
      <c r="A206" s="71">
        <v>27</v>
      </c>
      <c r="B206" s="76" t="s">
        <v>151</v>
      </c>
      <c r="C206" s="77" t="s">
        <v>152</v>
      </c>
      <c r="D206" s="78" t="s">
        <v>175</v>
      </c>
      <c r="E206" s="560"/>
      <c r="F206" s="78" t="s">
        <v>176</v>
      </c>
    </row>
    <row r="207" spans="1:6" ht="38.25" x14ac:dyDescent="0.25">
      <c r="A207" s="71">
        <v>28</v>
      </c>
      <c r="B207" s="76" t="s">
        <v>151</v>
      </c>
      <c r="C207" s="77" t="s">
        <v>152</v>
      </c>
      <c r="D207" s="78" t="s">
        <v>175</v>
      </c>
      <c r="E207" s="560"/>
      <c r="F207" s="78" t="s">
        <v>177</v>
      </c>
    </row>
    <row r="208" spans="1:6" ht="38.25" x14ac:dyDescent="0.25">
      <c r="A208" s="71">
        <v>29</v>
      </c>
      <c r="B208" s="76" t="s">
        <v>151</v>
      </c>
      <c r="C208" s="77" t="s">
        <v>152</v>
      </c>
      <c r="D208" s="78" t="s">
        <v>175</v>
      </c>
      <c r="E208" s="560"/>
      <c r="F208" s="78" t="s">
        <v>178</v>
      </c>
    </row>
    <row r="209" spans="1:8" ht="38.25" x14ac:dyDescent="0.25">
      <c r="A209" s="71">
        <v>30</v>
      </c>
      <c r="B209" s="76" t="s">
        <v>151</v>
      </c>
      <c r="C209" s="77" t="s">
        <v>179</v>
      </c>
      <c r="D209" s="78" t="s">
        <v>175</v>
      </c>
      <c r="E209" s="560"/>
      <c r="F209" s="78" t="s">
        <v>180</v>
      </c>
    </row>
    <row r="210" spans="1:8" ht="38.25" x14ac:dyDescent="0.25">
      <c r="A210" s="71">
        <v>31</v>
      </c>
      <c r="B210" s="76" t="s">
        <v>181</v>
      </c>
      <c r="C210" s="77" t="s">
        <v>152</v>
      </c>
      <c r="D210" s="78" t="s">
        <v>182</v>
      </c>
      <c r="E210" s="560"/>
      <c r="F210" s="77" t="s">
        <v>183</v>
      </c>
    </row>
    <row r="211" spans="1:8" ht="38.25" x14ac:dyDescent="0.25">
      <c r="A211" s="71">
        <v>32</v>
      </c>
      <c r="B211" s="76" t="s">
        <v>151</v>
      </c>
      <c r="C211" s="77" t="s">
        <v>152</v>
      </c>
      <c r="D211" s="78" t="s">
        <v>175</v>
      </c>
      <c r="E211" s="560"/>
      <c r="F211" s="78" t="s">
        <v>184</v>
      </c>
    </row>
    <row r="212" spans="1:8" ht="38.25" x14ac:dyDescent="0.25">
      <c r="A212" s="71">
        <v>33</v>
      </c>
      <c r="B212" s="76" t="s">
        <v>185</v>
      </c>
      <c r="C212" s="77" t="s">
        <v>152</v>
      </c>
      <c r="D212" s="78" t="s">
        <v>175</v>
      </c>
      <c r="E212" s="560"/>
      <c r="F212" s="78" t="s">
        <v>186</v>
      </c>
    </row>
    <row r="213" spans="1:8" ht="38.25" x14ac:dyDescent="0.25">
      <c r="A213" s="71">
        <v>34</v>
      </c>
      <c r="B213" s="76" t="s">
        <v>151</v>
      </c>
      <c r="C213" s="77" t="s">
        <v>152</v>
      </c>
      <c r="D213" s="78" t="s">
        <v>187</v>
      </c>
      <c r="E213" s="560"/>
      <c r="F213" s="78" t="s">
        <v>188</v>
      </c>
    </row>
    <row r="214" spans="1:8" ht="38.25" x14ac:dyDescent="0.25">
      <c r="A214" s="71">
        <v>35</v>
      </c>
      <c r="B214" s="76" t="s">
        <v>151</v>
      </c>
      <c r="C214" s="77" t="s">
        <v>152</v>
      </c>
      <c r="D214" s="78" t="s">
        <v>175</v>
      </c>
      <c r="E214" s="560"/>
      <c r="F214" s="78" t="s">
        <v>189</v>
      </c>
    </row>
    <row r="215" spans="1:8" ht="38.25" x14ac:dyDescent="0.25">
      <c r="A215" s="71">
        <v>36</v>
      </c>
      <c r="B215" s="76" t="s">
        <v>151</v>
      </c>
      <c r="C215" s="77" t="s">
        <v>152</v>
      </c>
      <c r="D215" s="78" t="s">
        <v>175</v>
      </c>
      <c r="E215" s="560"/>
      <c r="F215" s="78" t="s">
        <v>190</v>
      </c>
    </row>
    <row r="216" spans="1:8" ht="38.25" x14ac:dyDescent="0.25">
      <c r="A216" s="71">
        <v>37</v>
      </c>
      <c r="B216" s="76" t="s">
        <v>195</v>
      </c>
      <c r="C216" s="77" t="s">
        <v>152</v>
      </c>
      <c r="D216" s="78" t="s">
        <v>175</v>
      </c>
      <c r="E216" s="560"/>
      <c r="F216" s="78" t="s">
        <v>191</v>
      </c>
    </row>
    <row r="217" spans="1:8" ht="38.25" x14ac:dyDescent="0.25">
      <c r="A217" s="71">
        <v>38</v>
      </c>
      <c r="B217" s="76" t="s">
        <v>151</v>
      </c>
      <c r="C217" s="77" t="s">
        <v>152</v>
      </c>
      <c r="D217" s="78" t="s">
        <v>175</v>
      </c>
      <c r="E217" s="560"/>
      <c r="F217" s="78" t="s">
        <v>192</v>
      </c>
    </row>
    <row r="218" spans="1:8" x14ac:dyDescent="0.25">
      <c r="A218" s="14"/>
      <c r="B218" s="20" t="s">
        <v>28</v>
      </c>
      <c r="C218" s="14"/>
      <c r="D218" s="80"/>
      <c r="E218" s="81">
        <f>SUM(E180:E217)</f>
        <v>68.72080000000004</v>
      </c>
      <c r="F218" s="19"/>
    </row>
    <row r="220" spans="1:8" x14ac:dyDescent="0.25">
      <c r="A220" s="7" t="s">
        <v>197</v>
      </c>
      <c r="B220" s="6" t="s">
        <v>767</v>
      </c>
      <c r="C220" s="3"/>
      <c r="D220" s="11"/>
      <c r="E220" s="3"/>
      <c r="F220" s="3"/>
      <c r="G220" s="3"/>
      <c r="H220" s="83"/>
    </row>
    <row r="221" spans="1:8" x14ac:dyDescent="0.25">
      <c r="A221" s="3"/>
      <c r="B221" s="4" t="s">
        <v>140</v>
      </c>
      <c r="C221" s="3"/>
      <c r="D221" s="11"/>
      <c r="E221" s="3"/>
      <c r="F221" s="3"/>
      <c r="G221" s="3"/>
      <c r="H221" s="83"/>
    </row>
    <row r="222" spans="1:8" x14ac:dyDescent="0.25">
      <c r="A222" s="3" t="s">
        <v>198</v>
      </c>
      <c r="B222" s="4" t="s">
        <v>199</v>
      </c>
      <c r="C222" s="3"/>
      <c r="D222" s="11"/>
      <c r="E222" s="3"/>
      <c r="F222" s="3"/>
      <c r="G222" s="3"/>
      <c r="H222" s="83"/>
    </row>
    <row r="223" spans="1:8" x14ac:dyDescent="0.25">
      <c r="A223" s="3" t="s">
        <v>200</v>
      </c>
      <c r="B223" s="4" t="s">
        <v>768</v>
      </c>
      <c r="C223" s="3"/>
      <c r="D223" s="11"/>
      <c r="E223" s="3"/>
      <c r="F223" s="3"/>
      <c r="G223" s="3"/>
      <c r="H223" s="83"/>
    </row>
    <row r="224" spans="1:8" x14ac:dyDescent="0.25">
      <c r="A224" s="3" t="s">
        <v>201</v>
      </c>
      <c r="B224" s="4" t="s">
        <v>202</v>
      </c>
      <c r="C224" s="3"/>
      <c r="D224" s="11"/>
      <c r="E224" s="3"/>
      <c r="F224" s="3"/>
      <c r="G224" s="3"/>
      <c r="H224" s="83"/>
    </row>
    <row r="225" spans="1:8" x14ac:dyDescent="0.25">
      <c r="A225" s="7" t="s">
        <v>203</v>
      </c>
      <c r="B225" s="561" t="s">
        <v>204</v>
      </c>
      <c r="C225" s="562"/>
      <c r="D225" s="562"/>
      <c r="E225" s="562"/>
      <c r="F225" s="562"/>
      <c r="G225" s="3"/>
      <c r="H225" s="83"/>
    </row>
    <row r="226" spans="1:8" x14ac:dyDescent="0.25">
      <c r="A226" s="3"/>
      <c r="B226" s="4" t="s">
        <v>140</v>
      </c>
      <c r="C226" s="3"/>
      <c r="D226" s="11"/>
      <c r="E226" s="3"/>
      <c r="F226" s="3"/>
      <c r="G226" s="3"/>
      <c r="H226" s="83"/>
    </row>
    <row r="227" spans="1:8" x14ac:dyDescent="0.25">
      <c r="A227" s="3" t="s">
        <v>205</v>
      </c>
      <c r="B227" s="4" t="s">
        <v>411</v>
      </c>
      <c r="C227" s="3"/>
      <c r="D227" s="11"/>
      <c r="E227" s="3"/>
      <c r="F227" s="3"/>
      <c r="G227" s="3"/>
      <c r="H227" s="83"/>
    </row>
    <row r="228" spans="1:8" x14ac:dyDescent="0.25">
      <c r="A228" s="3" t="s">
        <v>206</v>
      </c>
      <c r="B228" s="4" t="s">
        <v>207</v>
      </c>
      <c r="C228" s="3"/>
      <c r="D228" s="11"/>
      <c r="E228" s="3"/>
      <c r="F228" s="3"/>
      <c r="G228" s="3"/>
      <c r="H228" s="83"/>
    </row>
    <row r="229" spans="1:8" x14ac:dyDescent="0.25">
      <c r="A229" s="3" t="s">
        <v>208</v>
      </c>
      <c r="B229" s="4" t="s">
        <v>209</v>
      </c>
      <c r="C229" s="3"/>
      <c r="D229" s="11"/>
      <c r="E229" s="3"/>
      <c r="F229" s="3"/>
      <c r="G229" s="3"/>
      <c r="H229" s="83"/>
    </row>
    <row r="230" spans="1:8" x14ac:dyDescent="0.25">
      <c r="A230" s="3" t="s">
        <v>210</v>
      </c>
      <c r="B230" s="4" t="s">
        <v>211</v>
      </c>
      <c r="C230" s="3"/>
      <c r="D230" s="11"/>
      <c r="E230" s="3"/>
      <c r="F230" s="3"/>
      <c r="G230" s="3"/>
      <c r="H230" s="83"/>
    </row>
    <row r="231" spans="1:8" x14ac:dyDescent="0.25">
      <c r="A231" s="3" t="s">
        <v>212</v>
      </c>
      <c r="B231" s="4" t="s">
        <v>213</v>
      </c>
      <c r="C231" s="3"/>
      <c r="D231" s="11"/>
      <c r="E231" s="3"/>
      <c r="F231" s="3"/>
      <c r="G231" s="3"/>
      <c r="H231" s="83"/>
    </row>
    <row r="232" spans="1:8" x14ac:dyDescent="0.25">
      <c r="A232" s="3" t="s">
        <v>214</v>
      </c>
      <c r="B232" s="4" t="s">
        <v>215</v>
      </c>
      <c r="C232" s="3"/>
      <c r="D232" s="11"/>
      <c r="E232" s="3"/>
      <c r="F232" s="3"/>
      <c r="G232" s="3"/>
      <c r="H232" s="83"/>
    </row>
    <row r="233" spans="1:8" ht="16.5" customHeight="1" x14ac:dyDescent="0.25">
      <c r="A233" s="3" t="s">
        <v>216</v>
      </c>
      <c r="B233" s="4" t="s">
        <v>217</v>
      </c>
      <c r="C233" s="3"/>
      <c r="D233" s="11"/>
      <c r="E233" s="3"/>
      <c r="F233" s="3"/>
      <c r="G233" s="3"/>
      <c r="H233" s="83"/>
    </row>
    <row r="234" spans="1:8" ht="33" customHeight="1" x14ac:dyDescent="0.25">
      <c r="A234" s="3" t="s">
        <v>218</v>
      </c>
      <c r="B234" s="533" t="s">
        <v>219</v>
      </c>
      <c r="C234" s="533"/>
      <c r="D234" s="533"/>
      <c r="E234" s="533"/>
      <c r="F234" s="563"/>
      <c r="G234" s="3"/>
      <c r="H234" s="83"/>
    </row>
    <row r="235" spans="1:8" x14ac:dyDescent="0.25">
      <c r="A235" s="7" t="s">
        <v>220</v>
      </c>
      <c r="B235" s="561" t="s">
        <v>221</v>
      </c>
      <c r="C235" s="561"/>
      <c r="D235" s="561"/>
      <c r="E235" s="561"/>
      <c r="F235" s="561"/>
      <c r="G235" s="3"/>
      <c r="H235" s="84"/>
    </row>
    <row r="236" spans="1:8" x14ac:dyDescent="0.25">
      <c r="A236" s="7" t="s">
        <v>222</v>
      </c>
      <c r="B236" s="6" t="s">
        <v>223</v>
      </c>
      <c r="C236" s="3"/>
      <c r="D236" s="11"/>
      <c r="E236" s="3"/>
      <c r="F236" s="3"/>
      <c r="G236" s="3"/>
      <c r="H236" s="83"/>
    </row>
    <row r="237" spans="1:8" ht="36" customHeight="1" x14ac:dyDescent="0.25">
      <c r="A237" s="7" t="s">
        <v>224</v>
      </c>
      <c r="B237" s="561" t="s">
        <v>225</v>
      </c>
      <c r="C237" s="561"/>
      <c r="D237" s="561"/>
      <c r="E237" s="561"/>
      <c r="F237" s="561"/>
      <c r="G237" s="561"/>
      <c r="H237" s="83"/>
    </row>
    <row r="238" spans="1:8" ht="44.25" customHeight="1" x14ac:dyDescent="0.25">
      <c r="A238" s="7" t="s">
        <v>226</v>
      </c>
      <c r="B238" s="561" t="s">
        <v>227</v>
      </c>
      <c r="C238" s="561"/>
      <c r="D238" s="561"/>
      <c r="E238" s="561"/>
      <c r="F238" s="561"/>
      <c r="G238" s="561"/>
      <c r="H238" s="83"/>
    </row>
    <row r="239" spans="1:8" x14ac:dyDescent="0.25">
      <c r="A239" s="7" t="s">
        <v>228</v>
      </c>
      <c r="B239" s="6" t="s">
        <v>229</v>
      </c>
      <c r="C239" s="3"/>
      <c r="D239" s="11"/>
      <c r="E239" s="3"/>
      <c r="F239" s="3"/>
      <c r="G239" s="3"/>
      <c r="H239" s="83"/>
    </row>
    <row r="240" spans="1:8" x14ac:dyDescent="0.25">
      <c r="A240" s="7" t="s">
        <v>230</v>
      </c>
      <c r="B240" s="85" t="s">
        <v>231</v>
      </c>
      <c r="C240" s="3"/>
      <c r="D240" s="11"/>
      <c r="E240" s="3"/>
      <c r="F240" s="3"/>
      <c r="G240" s="3"/>
      <c r="H240" s="83"/>
    </row>
    <row r="241" spans="1:8" x14ac:dyDescent="0.25">
      <c r="A241" s="7"/>
      <c r="B241" s="559" t="s">
        <v>232</v>
      </c>
      <c r="C241" s="559"/>
      <c r="D241" s="559"/>
      <c r="E241" s="559"/>
      <c r="F241" s="559"/>
      <c r="G241" s="559"/>
      <c r="H241" s="559"/>
    </row>
    <row r="242" spans="1:8" x14ac:dyDescent="0.25">
      <c r="A242" s="7"/>
      <c r="B242" s="559"/>
      <c r="C242" s="559"/>
      <c r="D242" s="559"/>
      <c r="E242" s="559"/>
      <c r="F242" s="559"/>
      <c r="G242" s="559"/>
      <c r="H242" s="559"/>
    </row>
    <row r="243" spans="1:8" x14ac:dyDescent="0.25">
      <c r="A243" s="7" t="s">
        <v>197</v>
      </c>
      <c r="B243" s="6" t="s">
        <v>233</v>
      </c>
      <c r="C243" s="3"/>
      <c r="D243" s="11"/>
      <c r="E243" s="3"/>
      <c r="F243" s="3"/>
      <c r="G243" s="3"/>
      <c r="H243" s="83"/>
    </row>
    <row r="244" spans="1:8" x14ac:dyDescent="0.25">
      <c r="A244" s="3"/>
      <c r="B244" s="533" t="s">
        <v>234</v>
      </c>
      <c r="C244" s="533"/>
      <c r="D244" s="533"/>
      <c r="E244" s="533"/>
      <c r="F244" s="533"/>
      <c r="G244" s="3"/>
      <c r="H244" s="83"/>
    </row>
    <row r="245" spans="1:8" ht="46.5" customHeight="1" x14ac:dyDescent="0.25">
      <c r="A245" s="7" t="s">
        <v>203</v>
      </c>
      <c r="B245" s="561" t="s">
        <v>235</v>
      </c>
      <c r="C245" s="561"/>
      <c r="D245" s="561"/>
      <c r="E245" s="561"/>
      <c r="F245" s="561"/>
      <c r="G245" s="3"/>
      <c r="H245" s="83"/>
    </row>
    <row r="247" spans="1:8" x14ac:dyDescent="0.25">
      <c r="A247" s="7" t="s">
        <v>236</v>
      </c>
      <c r="B247" s="4"/>
      <c r="C247" s="3"/>
      <c r="D247" s="5"/>
      <c r="E247" s="3"/>
      <c r="F247" s="3"/>
    </row>
    <row r="248" spans="1:8" x14ac:dyDescent="0.25">
      <c r="A248" s="7"/>
      <c r="B248" s="4"/>
      <c r="C248" s="3"/>
      <c r="D248" s="5"/>
      <c r="E248" s="3"/>
      <c r="F248" s="3"/>
    </row>
    <row r="249" spans="1:8" x14ac:dyDescent="0.25">
      <c r="A249" s="86" t="s">
        <v>237</v>
      </c>
      <c r="B249" s="87"/>
      <c r="C249" s="88" t="s">
        <v>238</v>
      </c>
      <c r="D249" s="571" t="s">
        <v>239</v>
      </c>
      <c r="E249" s="571"/>
      <c r="F249" s="88" t="s">
        <v>240</v>
      </c>
    </row>
    <row r="250" spans="1:8" x14ac:dyDescent="0.25">
      <c r="A250" s="580" t="s">
        <v>230</v>
      </c>
      <c r="B250" s="89" t="s">
        <v>241</v>
      </c>
      <c r="C250" s="90"/>
      <c r="D250" s="91"/>
      <c r="E250" s="90"/>
      <c r="F250" s="92"/>
    </row>
    <row r="251" spans="1:8" x14ac:dyDescent="0.25">
      <c r="A251" s="581"/>
      <c r="B251" s="4" t="s">
        <v>242</v>
      </c>
      <c r="C251" s="4"/>
      <c r="D251" s="93"/>
      <c r="E251" s="4"/>
      <c r="F251" s="94">
        <f>SUM(F252:F266)</f>
        <v>15.508899999999999</v>
      </c>
    </row>
    <row r="252" spans="1:8" ht="39.75" customHeight="1" x14ac:dyDescent="0.25">
      <c r="A252" s="581"/>
      <c r="B252" s="95"/>
      <c r="C252" s="17" t="s">
        <v>20</v>
      </c>
      <c r="D252" s="566" t="s">
        <v>243</v>
      </c>
      <c r="E252" s="567"/>
      <c r="F252" s="97">
        <v>0.1258</v>
      </c>
    </row>
    <row r="253" spans="1:8" x14ac:dyDescent="0.25">
      <c r="A253" s="581"/>
      <c r="B253" s="95"/>
      <c r="C253" s="17" t="s">
        <v>50</v>
      </c>
      <c r="D253" s="554" t="s">
        <v>244</v>
      </c>
      <c r="E253" s="555"/>
      <c r="F253" s="97">
        <v>8.5000000000000006E-2</v>
      </c>
    </row>
    <row r="254" spans="1:8" ht="75" customHeight="1" x14ac:dyDescent="0.25">
      <c r="A254" s="581"/>
      <c r="B254" s="95"/>
      <c r="C254" s="17" t="s">
        <v>245</v>
      </c>
      <c r="D254" s="554" t="s">
        <v>246</v>
      </c>
      <c r="E254" s="555"/>
      <c r="F254" s="97">
        <v>0.50760000000000005</v>
      </c>
    </row>
    <row r="255" spans="1:8" x14ac:dyDescent="0.25">
      <c r="A255" s="581"/>
      <c r="B255" s="95"/>
      <c r="C255" s="17" t="s">
        <v>247</v>
      </c>
      <c r="D255" s="566" t="s">
        <v>248</v>
      </c>
      <c r="E255" s="567"/>
      <c r="F255" s="97">
        <v>0.2407</v>
      </c>
    </row>
    <row r="256" spans="1:8" ht="67.5" customHeight="1" x14ac:dyDescent="0.25">
      <c r="A256" s="581"/>
      <c r="B256" s="95"/>
      <c r="C256" s="98" t="s">
        <v>22</v>
      </c>
      <c r="D256" s="533" t="s">
        <v>249</v>
      </c>
      <c r="E256" s="582"/>
      <c r="F256" s="99">
        <v>0.59460000000000002</v>
      </c>
    </row>
    <row r="257" spans="1:6" x14ac:dyDescent="0.25">
      <c r="A257" s="581"/>
      <c r="B257" s="95"/>
      <c r="C257" s="17" t="s">
        <v>145</v>
      </c>
      <c r="D257" s="554" t="s">
        <v>250</v>
      </c>
      <c r="E257" s="555"/>
      <c r="F257" s="97">
        <v>2.3E-3</v>
      </c>
    </row>
    <row r="258" spans="1:6" x14ac:dyDescent="0.25">
      <c r="A258" s="581"/>
      <c r="B258" s="95"/>
      <c r="C258" s="18" t="s">
        <v>251</v>
      </c>
      <c r="D258" s="564" t="s">
        <v>252</v>
      </c>
      <c r="E258" s="565"/>
      <c r="F258" s="97">
        <v>3.0200000000000001E-2</v>
      </c>
    </row>
    <row r="259" spans="1:6" ht="30.75" customHeight="1" x14ac:dyDescent="0.25">
      <c r="A259" s="581"/>
      <c r="B259" s="95"/>
      <c r="C259" s="17" t="s">
        <v>253</v>
      </c>
      <c r="D259" s="566" t="s">
        <v>254</v>
      </c>
      <c r="E259" s="567"/>
      <c r="F259" s="97">
        <v>0.43930000000000002</v>
      </c>
    </row>
    <row r="260" spans="1:6" ht="108.75" customHeight="1" x14ac:dyDescent="0.25">
      <c r="A260" s="581"/>
      <c r="B260" s="95"/>
      <c r="C260" s="17" t="s">
        <v>255</v>
      </c>
      <c r="D260" s="566" t="s">
        <v>256</v>
      </c>
      <c r="E260" s="567"/>
      <c r="F260" s="97">
        <v>0.68920000000000003</v>
      </c>
    </row>
    <row r="261" spans="1:6" ht="30" customHeight="1" x14ac:dyDescent="0.25">
      <c r="A261" s="581"/>
      <c r="B261" s="95"/>
      <c r="C261" s="17" t="s">
        <v>257</v>
      </c>
      <c r="D261" s="568" t="s">
        <v>258</v>
      </c>
      <c r="E261" s="567"/>
      <c r="F261" s="97">
        <v>0.75509999999999999</v>
      </c>
    </row>
    <row r="262" spans="1:6" ht="56.25" customHeight="1" x14ac:dyDescent="0.25">
      <c r="A262" s="581"/>
      <c r="B262" s="95"/>
      <c r="C262" s="98" t="s">
        <v>91</v>
      </c>
      <c r="D262" s="569" t="s">
        <v>259</v>
      </c>
      <c r="E262" s="570"/>
      <c r="F262" s="99">
        <v>1.5077</v>
      </c>
    </row>
    <row r="263" spans="1:6" x14ac:dyDescent="0.25">
      <c r="A263" s="581"/>
      <c r="B263" s="95"/>
      <c r="C263" s="17" t="s">
        <v>87</v>
      </c>
      <c r="D263" s="554">
        <v>107</v>
      </c>
      <c r="E263" s="555"/>
      <c r="F263" s="97">
        <v>0.05</v>
      </c>
    </row>
    <row r="264" spans="1:6" x14ac:dyDescent="0.25">
      <c r="A264" s="581"/>
      <c r="B264" s="95"/>
      <c r="C264" s="17" t="s">
        <v>260</v>
      </c>
      <c r="D264" s="554" t="s">
        <v>261</v>
      </c>
      <c r="E264" s="555"/>
      <c r="F264" s="97">
        <v>0.41</v>
      </c>
    </row>
    <row r="265" spans="1:6" ht="27.75" customHeight="1" x14ac:dyDescent="0.25">
      <c r="A265" s="581"/>
      <c r="B265" s="95"/>
      <c r="C265" s="17" t="s">
        <v>262</v>
      </c>
      <c r="D265" s="554" t="s">
        <v>263</v>
      </c>
      <c r="E265" s="555"/>
      <c r="F265" s="97">
        <v>0.1069</v>
      </c>
    </row>
    <row r="266" spans="1:6" ht="45.75" customHeight="1" x14ac:dyDescent="0.25">
      <c r="A266" s="581"/>
      <c r="B266" s="95"/>
      <c r="C266" s="17" t="s">
        <v>264</v>
      </c>
      <c r="D266" s="554" t="s">
        <v>265</v>
      </c>
      <c r="E266" s="555"/>
      <c r="F266" s="97">
        <v>9.9644999999999992</v>
      </c>
    </row>
    <row r="267" spans="1:6" x14ac:dyDescent="0.25">
      <c r="A267" s="581"/>
      <c r="B267" s="4"/>
      <c r="C267" s="4"/>
      <c r="D267" s="93"/>
      <c r="E267" s="4"/>
      <c r="F267" s="94"/>
    </row>
    <row r="268" spans="1:6" x14ac:dyDescent="0.25">
      <c r="A268" s="581"/>
      <c r="B268" s="556" t="s">
        <v>266</v>
      </c>
      <c r="C268" s="4"/>
      <c r="D268" s="93"/>
      <c r="E268" s="4"/>
      <c r="F268" s="94">
        <f>SUM(F269:F274)</f>
        <v>9.8581000000000003</v>
      </c>
    </row>
    <row r="269" spans="1:6" x14ac:dyDescent="0.25">
      <c r="A269" s="581"/>
      <c r="B269" s="556"/>
      <c r="C269" s="17" t="s">
        <v>245</v>
      </c>
      <c r="D269" s="558" t="s">
        <v>267</v>
      </c>
      <c r="E269" s="555"/>
      <c r="F269" s="97">
        <v>0.14180000000000001</v>
      </c>
    </row>
    <row r="270" spans="1:6" x14ac:dyDescent="0.25">
      <c r="A270" s="581"/>
      <c r="B270" s="556"/>
      <c r="C270" s="17" t="s">
        <v>264</v>
      </c>
      <c r="D270" s="554" t="s">
        <v>268</v>
      </c>
      <c r="E270" s="555"/>
      <c r="F270" s="97">
        <v>9.2527000000000008</v>
      </c>
    </row>
    <row r="271" spans="1:6" x14ac:dyDescent="0.25">
      <c r="A271" s="581"/>
      <c r="B271" s="556"/>
      <c r="C271" s="17" t="s">
        <v>145</v>
      </c>
      <c r="D271" s="568" t="s">
        <v>269</v>
      </c>
      <c r="E271" s="567"/>
      <c r="F271" s="97">
        <v>2.3E-3</v>
      </c>
    </row>
    <row r="272" spans="1:6" x14ac:dyDescent="0.25">
      <c r="A272" s="581"/>
      <c r="B272" s="556"/>
      <c r="C272" s="17" t="s">
        <v>253</v>
      </c>
      <c r="D272" s="568" t="s">
        <v>270</v>
      </c>
      <c r="E272" s="567"/>
      <c r="F272" s="97">
        <v>2.3E-3</v>
      </c>
    </row>
    <row r="273" spans="1:6" x14ac:dyDescent="0.25">
      <c r="A273" s="581"/>
      <c r="B273" s="556"/>
      <c r="C273" s="17" t="s">
        <v>247</v>
      </c>
      <c r="D273" s="558" t="s">
        <v>248</v>
      </c>
      <c r="E273" s="555"/>
      <c r="F273" s="97">
        <v>0.13830000000000001</v>
      </c>
    </row>
    <row r="274" spans="1:6" x14ac:dyDescent="0.25">
      <c r="A274" s="581"/>
      <c r="B274" s="557"/>
      <c r="C274" s="17" t="s">
        <v>255</v>
      </c>
      <c r="D274" s="566" t="s">
        <v>271</v>
      </c>
      <c r="E274" s="567"/>
      <c r="F274" s="97">
        <v>0.32069999999999999</v>
      </c>
    </row>
    <row r="275" spans="1:6" x14ac:dyDescent="0.25">
      <c r="A275" s="100"/>
      <c r="B275" s="101" t="s">
        <v>272</v>
      </c>
      <c r="C275" s="17"/>
      <c r="D275" s="102"/>
      <c r="E275" s="96"/>
      <c r="F275" s="97">
        <f>F251-F268</f>
        <v>5.6507999999999985</v>
      </c>
    </row>
    <row r="276" spans="1:6" x14ac:dyDescent="0.25">
      <c r="A276" s="88" t="s">
        <v>197</v>
      </c>
      <c r="B276" s="103" t="s">
        <v>273</v>
      </c>
      <c r="C276" s="17"/>
      <c r="D276" s="102"/>
      <c r="E276" s="96"/>
      <c r="F276" s="97"/>
    </row>
    <row r="277" spans="1:6" x14ac:dyDescent="0.25">
      <c r="A277" s="104"/>
      <c r="B277" s="105" t="s">
        <v>242</v>
      </c>
      <c r="C277" s="17"/>
      <c r="D277" s="558"/>
      <c r="E277" s="555"/>
      <c r="F277" s="106">
        <f>SUM(F278:F282)</f>
        <v>9.6258000000000017</v>
      </c>
    </row>
    <row r="278" spans="1:6" x14ac:dyDescent="0.25">
      <c r="A278" s="104"/>
      <c r="B278" s="107"/>
      <c r="C278" s="17" t="s">
        <v>251</v>
      </c>
      <c r="D278" s="577" t="s">
        <v>274</v>
      </c>
      <c r="E278" s="578"/>
      <c r="F278" s="108">
        <v>2.3099999999999999E-2</v>
      </c>
    </row>
    <row r="279" spans="1:6" ht="70.5" customHeight="1" x14ac:dyDescent="0.25">
      <c r="A279" s="104"/>
      <c r="B279" s="107"/>
      <c r="C279" s="17" t="s">
        <v>91</v>
      </c>
      <c r="D279" s="554" t="s">
        <v>275</v>
      </c>
      <c r="E279" s="555"/>
      <c r="F279" s="108">
        <v>0.34720000000000001</v>
      </c>
    </row>
    <row r="280" spans="1:6" ht="21.75" customHeight="1" x14ac:dyDescent="0.25">
      <c r="A280" s="104"/>
      <c r="B280" s="107"/>
      <c r="C280" s="17" t="s">
        <v>264</v>
      </c>
      <c r="D280" s="577" t="s">
        <v>138</v>
      </c>
      <c r="E280" s="578"/>
      <c r="F280" s="108">
        <v>9.2527000000000008</v>
      </c>
    </row>
    <row r="281" spans="1:6" ht="29.25" customHeight="1" x14ac:dyDescent="0.25">
      <c r="A281" s="104"/>
      <c r="B281" s="107"/>
      <c r="C281" s="17" t="s">
        <v>87</v>
      </c>
      <c r="D281" s="579" t="s">
        <v>276</v>
      </c>
      <c r="E281" s="579"/>
      <c r="F281" s="108">
        <v>2.3999999999999998E-3</v>
      </c>
    </row>
    <row r="282" spans="1:6" ht="31.5" customHeight="1" x14ac:dyDescent="0.25">
      <c r="A282" s="104"/>
      <c r="B282" s="107"/>
      <c r="C282" s="17" t="s">
        <v>50</v>
      </c>
      <c r="D282" s="579" t="s">
        <v>280</v>
      </c>
      <c r="E282" s="579"/>
      <c r="F282" s="97">
        <v>4.0000000000000002E-4</v>
      </c>
    </row>
    <row r="283" spans="1:6" x14ac:dyDescent="0.25">
      <c r="A283" s="104"/>
      <c r="B283" s="107"/>
      <c r="C283" s="1"/>
      <c r="D283" s="109"/>
      <c r="E283" s="2"/>
      <c r="F283" s="110"/>
    </row>
    <row r="284" spans="1:6" x14ac:dyDescent="0.25">
      <c r="A284" s="104"/>
      <c r="B284" s="111" t="s">
        <v>266</v>
      </c>
      <c r="C284" s="112"/>
      <c r="D284" s="113"/>
      <c r="E284" s="112"/>
      <c r="F284" s="114">
        <f>SUM(F285:F287)</f>
        <v>0.36919999999999997</v>
      </c>
    </row>
    <row r="285" spans="1:6" ht="34.5" customHeight="1" x14ac:dyDescent="0.25">
      <c r="A285" s="104"/>
      <c r="B285" s="115"/>
      <c r="C285" s="100" t="s">
        <v>245</v>
      </c>
      <c r="D285" s="554" t="s">
        <v>281</v>
      </c>
      <c r="E285" s="555"/>
      <c r="F285" s="116">
        <v>1.9099999999999999E-2</v>
      </c>
    </row>
    <row r="286" spans="1:6" ht="24" customHeight="1" x14ac:dyDescent="0.25">
      <c r="A286" s="104"/>
      <c r="C286" s="100" t="s">
        <v>251</v>
      </c>
      <c r="D286" s="117" t="s">
        <v>277</v>
      </c>
      <c r="E286" s="118"/>
      <c r="F286" s="116">
        <v>0.2157</v>
      </c>
    </row>
    <row r="287" spans="1:6" x14ac:dyDescent="0.25">
      <c r="A287" s="119"/>
      <c r="C287" s="120" t="s">
        <v>257</v>
      </c>
      <c r="D287" s="572" t="s">
        <v>278</v>
      </c>
      <c r="E287" s="573"/>
      <c r="F287" s="116">
        <v>0.13439999999999999</v>
      </c>
    </row>
    <row r="288" spans="1:6" x14ac:dyDescent="0.25">
      <c r="A288" s="121"/>
      <c r="C288" s="3"/>
      <c r="D288" s="374"/>
      <c r="E288" s="375"/>
      <c r="F288" s="110"/>
    </row>
    <row r="289" spans="1:10" x14ac:dyDescent="0.25">
      <c r="A289" s="121"/>
      <c r="C289" s="120"/>
      <c r="D289" s="122"/>
      <c r="E289" s="123"/>
      <c r="F289" s="108"/>
    </row>
    <row r="290" spans="1:10" x14ac:dyDescent="0.25">
      <c r="A290" s="121"/>
      <c r="B290" s="574" t="s">
        <v>272</v>
      </c>
      <c r="C290" s="575"/>
      <c r="D290" s="113"/>
      <c r="E290" s="124"/>
      <c r="F290" s="116">
        <f>SUM(F277-F284)</f>
        <v>9.2566000000000024</v>
      </c>
    </row>
    <row r="291" spans="1:10" x14ac:dyDescent="0.25">
      <c r="A291" s="576" t="s">
        <v>279</v>
      </c>
      <c r="B291" s="576"/>
      <c r="C291" s="576"/>
      <c r="D291" s="576"/>
      <c r="E291" s="576"/>
      <c r="F291" s="125">
        <f>F275+F290</f>
        <v>14.907400000000001</v>
      </c>
    </row>
    <row r="294" spans="1:10" ht="33" customHeight="1" x14ac:dyDescent="0.25">
      <c r="A294" s="170" t="s">
        <v>282</v>
      </c>
      <c r="B294" s="583" t="s">
        <v>761</v>
      </c>
      <c r="C294" s="583"/>
      <c r="D294" s="583"/>
      <c r="E294" s="583"/>
      <c r="F294" s="583"/>
      <c r="G294" s="583"/>
      <c r="H294" s="583"/>
      <c r="I294" s="158"/>
      <c r="J294" s="158"/>
    </row>
    <row r="295" spans="1:10" x14ac:dyDescent="0.25">
      <c r="A295" s="183" t="s">
        <v>230</v>
      </c>
      <c r="B295" s="584" t="s">
        <v>283</v>
      </c>
      <c r="C295" s="584"/>
      <c r="D295" s="584"/>
      <c r="E295" s="584"/>
      <c r="F295" s="183"/>
      <c r="G295" s="183"/>
      <c r="H295" s="184"/>
      <c r="I295" s="158"/>
      <c r="J295" s="158"/>
    </row>
    <row r="296" spans="1:10" x14ac:dyDescent="0.25">
      <c r="A296" s="183"/>
      <c r="B296" s="140" t="s">
        <v>284</v>
      </c>
      <c r="C296" s="185"/>
      <c r="D296" s="185"/>
      <c r="E296" s="185"/>
      <c r="F296" s="185"/>
      <c r="G296" s="185"/>
      <c r="H296" s="186"/>
      <c r="I296" s="158"/>
      <c r="J296" s="158"/>
    </row>
    <row r="297" spans="1:10" x14ac:dyDescent="0.25">
      <c r="A297" s="183"/>
      <c r="B297" s="585" t="s">
        <v>285</v>
      </c>
      <c r="C297" s="585"/>
      <c r="D297" s="585"/>
      <c r="E297" s="585"/>
      <c r="F297" s="187"/>
      <c r="G297" s="187"/>
      <c r="H297" s="188"/>
      <c r="I297" s="158"/>
      <c r="J297" s="158"/>
    </row>
    <row r="298" spans="1:10" x14ac:dyDescent="0.25">
      <c r="A298" s="183"/>
      <c r="B298" s="585" t="s">
        <v>286</v>
      </c>
      <c r="C298" s="585"/>
      <c r="D298" s="585"/>
      <c r="E298" s="585"/>
      <c r="F298" s="585"/>
      <c r="G298" s="187"/>
      <c r="H298" s="188"/>
      <c r="I298" s="158"/>
      <c r="J298" s="158"/>
    </row>
    <row r="299" spans="1:10" x14ac:dyDescent="0.25">
      <c r="A299" s="183"/>
      <c r="B299" s="234"/>
      <c r="C299" s="176"/>
      <c r="D299" s="175"/>
      <c r="E299" s="175"/>
      <c r="F299" s="175"/>
      <c r="G299" s="175"/>
      <c r="H299" s="189"/>
      <c r="I299" s="158"/>
      <c r="J299" s="158"/>
    </row>
    <row r="300" spans="1:10" ht="39.75" customHeight="1" x14ac:dyDescent="0.25">
      <c r="A300" s="183"/>
      <c r="B300" s="140"/>
      <c r="C300" s="185"/>
      <c r="D300" s="183"/>
      <c r="E300" s="190"/>
      <c r="F300" s="183"/>
      <c r="G300" s="183"/>
      <c r="H300" s="184"/>
      <c r="I300" s="158"/>
      <c r="J300" s="158"/>
    </row>
    <row r="301" spans="1:10" ht="33" customHeight="1" thickBot="1" x14ac:dyDescent="0.3">
      <c r="A301" s="320"/>
      <c r="B301" s="321" t="s">
        <v>287</v>
      </c>
      <c r="C301" s="322"/>
      <c r="D301" s="320"/>
      <c r="E301" s="323"/>
      <c r="F301" s="320"/>
      <c r="G301" s="320"/>
      <c r="H301" s="324"/>
      <c r="I301" s="158"/>
      <c r="J301" s="158"/>
    </row>
    <row r="302" spans="1:10" ht="63.75" customHeight="1" thickBot="1" x14ac:dyDescent="0.3">
      <c r="A302" s="325" t="s">
        <v>288</v>
      </c>
      <c r="B302" s="482" t="s">
        <v>143</v>
      </c>
      <c r="C302" s="483"/>
      <c r="D302" s="476" t="s">
        <v>289</v>
      </c>
      <c r="E302" s="484"/>
      <c r="F302" s="476" t="s">
        <v>290</v>
      </c>
      <c r="G302" s="477"/>
      <c r="H302" s="326" t="s">
        <v>291</v>
      </c>
      <c r="I302" s="158"/>
      <c r="J302" s="158"/>
    </row>
    <row r="303" spans="1:10" ht="70.5" customHeight="1" thickBot="1" x14ac:dyDescent="0.3">
      <c r="A303" s="327">
        <v>1</v>
      </c>
      <c r="B303" s="454" t="s">
        <v>292</v>
      </c>
      <c r="C303" s="455"/>
      <c r="D303" s="586" t="s">
        <v>293</v>
      </c>
      <c r="E303" s="587"/>
      <c r="F303" s="328"/>
      <c r="G303" s="329">
        <v>0.1149</v>
      </c>
      <c r="H303" s="247">
        <v>13830</v>
      </c>
      <c r="I303" s="330"/>
      <c r="J303" s="159"/>
    </row>
    <row r="304" spans="1:10" ht="32.25" customHeight="1" thickBot="1" x14ac:dyDescent="0.3">
      <c r="A304" s="327">
        <v>2</v>
      </c>
      <c r="B304" s="454" t="s">
        <v>292</v>
      </c>
      <c r="C304" s="455"/>
      <c r="D304" s="588" t="s">
        <v>294</v>
      </c>
      <c r="E304" s="589"/>
      <c r="F304" s="328"/>
      <c r="G304" s="329">
        <v>0.1187</v>
      </c>
      <c r="H304" s="247">
        <v>12423.86</v>
      </c>
      <c r="I304" s="330"/>
      <c r="J304" s="159"/>
    </row>
    <row r="305" spans="1:10" ht="37.5" customHeight="1" thickBot="1" x14ac:dyDescent="0.3">
      <c r="A305" s="327">
        <v>3</v>
      </c>
      <c r="B305" s="454" t="s">
        <v>292</v>
      </c>
      <c r="C305" s="455"/>
      <c r="D305" s="588" t="s">
        <v>295</v>
      </c>
      <c r="E305" s="589"/>
      <c r="F305" s="328"/>
      <c r="G305" s="329">
        <v>4.6399999999999997E-2</v>
      </c>
      <c r="H305" s="247">
        <v>5880</v>
      </c>
      <c r="I305" s="330"/>
      <c r="J305" s="159"/>
    </row>
    <row r="306" spans="1:10" ht="39" customHeight="1" thickBot="1" x14ac:dyDescent="0.3">
      <c r="A306" s="327">
        <v>4</v>
      </c>
      <c r="B306" s="454" t="s">
        <v>292</v>
      </c>
      <c r="C306" s="455"/>
      <c r="D306" s="588" t="s">
        <v>296</v>
      </c>
      <c r="E306" s="589"/>
      <c r="F306" s="328"/>
      <c r="G306" s="329">
        <v>0.29239999999999999</v>
      </c>
      <c r="H306" s="247">
        <v>29280</v>
      </c>
      <c r="I306" s="330"/>
      <c r="J306" s="159"/>
    </row>
    <row r="307" spans="1:10" ht="78.75" customHeight="1" thickBot="1" x14ac:dyDescent="0.3">
      <c r="A307" s="327">
        <v>5</v>
      </c>
      <c r="B307" s="454" t="s">
        <v>292</v>
      </c>
      <c r="C307" s="455"/>
      <c r="D307" s="588" t="s">
        <v>297</v>
      </c>
      <c r="E307" s="589"/>
      <c r="F307" s="328"/>
      <c r="G307" s="329">
        <v>0.18490000000000001</v>
      </c>
      <c r="H307" s="247">
        <v>20100</v>
      </c>
      <c r="I307" s="330"/>
      <c r="J307" s="159"/>
    </row>
    <row r="308" spans="1:10" ht="31.5" customHeight="1" thickBot="1" x14ac:dyDescent="0.3">
      <c r="A308" s="327">
        <v>6</v>
      </c>
      <c r="B308" s="454" t="s">
        <v>292</v>
      </c>
      <c r="C308" s="455"/>
      <c r="D308" s="401" t="s">
        <v>298</v>
      </c>
      <c r="E308" s="402"/>
      <c r="F308" s="328"/>
      <c r="G308" s="329">
        <v>0.41670000000000001</v>
      </c>
      <c r="H308" s="247">
        <v>44093.53</v>
      </c>
      <c r="I308" s="330"/>
      <c r="J308" s="159"/>
    </row>
    <row r="309" spans="1:10" ht="39" customHeight="1" thickBot="1" x14ac:dyDescent="0.3">
      <c r="A309" s="327">
        <v>7</v>
      </c>
      <c r="B309" s="454" t="s">
        <v>299</v>
      </c>
      <c r="C309" s="455"/>
      <c r="D309" s="480" t="s">
        <v>300</v>
      </c>
      <c r="E309" s="481"/>
      <c r="F309" s="328"/>
      <c r="G309" s="329">
        <v>0.13020000000000001</v>
      </c>
      <c r="H309" s="247">
        <v>14370</v>
      </c>
      <c r="I309" s="330"/>
      <c r="J309" s="159"/>
    </row>
    <row r="310" spans="1:10" ht="15.75" thickBot="1" x14ac:dyDescent="0.3">
      <c r="A310" s="327">
        <v>8</v>
      </c>
      <c r="B310" s="454" t="s">
        <v>301</v>
      </c>
      <c r="C310" s="455"/>
      <c r="D310" s="480" t="s">
        <v>302</v>
      </c>
      <c r="E310" s="481"/>
      <c r="F310" s="328"/>
      <c r="G310" s="329">
        <v>5.7099999999999998E-2</v>
      </c>
      <c r="H310" s="331">
        <v>10671.99</v>
      </c>
      <c r="I310" s="330"/>
      <c r="J310" s="159"/>
    </row>
    <row r="311" spans="1:10" ht="15.75" thickBot="1" x14ac:dyDescent="0.3">
      <c r="A311" s="327">
        <v>9</v>
      </c>
      <c r="B311" s="486" t="s">
        <v>303</v>
      </c>
      <c r="C311" s="487"/>
      <c r="D311" s="399" t="s">
        <v>304</v>
      </c>
      <c r="E311" s="400"/>
      <c r="F311" s="332"/>
      <c r="G311" s="333">
        <v>0.51090000000000002</v>
      </c>
      <c r="H311" s="334">
        <v>7832.1</v>
      </c>
      <c r="I311" s="330"/>
      <c r="J311" s="159"/>
    </row>
    <row r="312" spans="1:10" ht="27" customHeight="1" thickBot="1" x14ac:dyDescent="0.3">
      <c r="A312" s="327">
        <v>11</v>
      </c>
      <c r="B312" s="456" t="s">
        <v>305</v>
      </c>
      <c r="C312" s="457"/>
      <c r="D312" s="449" t="s">
        <v>306</v>
      </c>
      <c r="E312" s="450"/>
      <c r="F312" s="335"/>
      <c r="G312" s="336">
        <v>0.29749999999999999</v>
      </c>
      <c r="H312" s="331">
        <v>0</v>
      </c>
      <c r="I312" s="330"/>
      <c r="J312" s="159"/>
    </row>
    <row r="313" spans="1:10" ht="35.25" customHeight="1" thickBot="1" x14ac:dyDescent="0.3">
      <c r="A313" s="327">
        <v>12</v>
      </c>
      <c r="B313" s="447" t="s">
        <v>307</v>
      </c>
      <c r="C313" s="448"/>
      <c r="D313" s="449" t="s">
        <v>308</v>
      </c>
      <c r="E313" s="451"/>
      <c r="F313" s="337"/>
      <c r="G313" s="338">
        <v>0.36509999999999998</v>
      </c>
      <c r="H313" s="331">
        <v>0</v>
      </c>
      <c r="I313" s="330"/>
      <c r="J313" s="159"/>
    </row>
    <row r="314" spans="1:10" ht="15.75" thickBot="1" x14ac:dyDescent="0.3">
      <c r="A314" s="327">
        <v>13</v>
      </c>
      <c r="B314" s="456" t="s">
        <v>309</v>
      </c>
      <c r="C314" s="457"/>
      <c r="D314" s="467" t="s">
        <v>310</v>
      </c>
      <c r="E314" s="468"/>
      <c r="F314" s="337"/>
      <c r="G314" s="338">
        <v>0.29980000000000001</v>
      </c>
      <c r="H314" s="331">
        <v>14067.52</v>
      </c>
      <c r="I314" s="330"/>
      <c r="J314" s="159"/>
    </row>
    <row r="315" spans="1:10" ht="15.75" thickBot="1" x14ac:dyDescent="0.3">
      <c r="A315" s="327">
        <v>14</v>
      </c>
      <c r="B315" s="447" t="s">
        <v>311</v>
      </c>
      <c r="C315" s="448"/>
      <c r="D315" s="449" t="s">
        <v>312</v>
      </c>
      <c r="E315" s="451"/>
      <c r="F315" s="337"/>
      <c r="G315" s="338">
        <v>1.1900000000000001E-2</v>
      </c>
      <c r="H315" s="334">
        <v>341.28</v>
      </c>
      <c r="I315" s="330"/>
      <c r="J315" s="159"/>
    </row>
    <row r="316" spans="1:10" ht="54.75" customHeight="1" thickBot="1" x14ac:dyDescent="0.3">
      <c r="A316" s="327">
        <v>15</v>
      </c>
      <c r="B316" s="447" t="s">
        <v>313</v>
      </c>
      <c r="C316" s="448"/>
      <c r="D316" s="449" t="s">
        <v>314</v>
      </c>
      <c r="E316" s="451"/>
      <c r="F316" s="337"/>
      <c r="G316" s="338" t="s">
        <v>315</v>
      </c>
      <c r="H316" s="334">
        <v>17619.310000000001</v>
      </c>
      <c r="I316" s="330"/>
      <c r="J316" s="159"/>
    </row>
    <row r="317" spans="1:10" ht="31.5" customHeight="1" thickBot="1" x14ac:dyDescent="0.3">
      <c r="A317" s="327">
        <v>16</v>
      </c>
      <c r="B317" s="452" t="s">
        <v>316</v>
      </c>
      <c r="C317" s="452"/>
      <c r="D317" s="488" t="s">
        <v>317</v>
      </c>
      <c r="E317" s="489"/>
      <c r="F317" s="339"/>
      <c r="G317" s="340" t="s">
        <v>318</v>
      </c>
      <c r="H317" s="334">
        <v>886.67</v>
      </c>
      <c r="I317" s="330"/>
      <c r="J317" s="159"/>
    </row>
    <row r="318" spans="1:10" ht="33" customHeight="1" thickBot="1" x14ac:dyDescent="0.3">
      <c r="A318" s="327">
        <v>17</v>
      </c>
      <c r="B318" s="452" t="s">
        <v>319</v>
      </c>
      <c r="C318" s="452"/>
      <c r="D318" s="488" t="s">
        <v>320</v>
      </c>
      <c r="E318" s="489"/>
      <c r="F318" s="339"/>
      <c r="G318" s="340" t="s">
        <v>321</v>
      </c>
      <c r="H318" s="334">
        <v>2039.57</v>
      </c>
      <c r="I318" s="330"/>
      <c r="J318" s="159"/>
    </row>
    <row r="319" spans="1:10" ht="15.75" thickBot="1" x14ac:dyDescent="0.3">
      <c r="A319" s="327">
        <v>18</v>
      </c>
      <c r="B319" s="454" t="s">
        <v>292</v>
      </c>
      <c r="C319" s="455"/>
      <c r="D319" s="492" t="s">
        <v>322</v>
      </c>
      <c r="E319" s="493"/>
      <c r="F319" s="337"/>
      <c r="G319" s="341">
        <v>0.1</v>
      </c>
      <c r="H319" s="334">
        <v>7217.01</v>
      </c>
      <c r="I319" s="330"/>
      <c r="J319" s="159"/>
    </row>
    <row r="320" spans="1:10" ht="15.75" thickBot="1" x14ac:dyDescent="0.3">
      <c r="A320" s="327">
        <v>19</v>
      </c>
      <c r="B320" s="454" t="s">
        <v>292</v>
      </c>
      <c r="C320" s="455"/>
      <c r="D320" s="449" t="s">
        <v>323</v>
      </c>
      <c r="E320" s="451"/>
      <c r="F320" s="337"/>
      <c r="G320" s="342">
        <v>0.1</v>
      </c>
      <c r="H320" s="334">
        <v>6840</v>
      </c>
      <c r="I320" s="357">
        <v>260</v>
      </c>
      <c r="J320" s="358"/>
    </row>
    <row r="321" spans="1:10" ht="15.75" thickBot="1" x14ac:dyDescent="0.3">
      <c r="A321" s="327">
        <v>20</v>
      </c>
      <c r="B321" s="447" t="s">
        <v>299</v>
      </c>
      <c r="C321" s="448"/>
      <c r="D321" s="449" t="s">
        <v>324</v>
      </c>
      <c r="E321" s="451"/>
      <c r="F321" s="337"/>
      <c r="G321" s="338">
        <v>0.41270000000000001</v>
      </c>
      <c r="H321" s="247">
        <v>41657.53</v>
      </c>
      <c r="I321" s="357">
        <v>485</v>
      </c>
      <c r="J321" s="358"/>
    </row>
    <row r="322" spans="1:10" ht="32.25" customHeight="1" thickBot="1" x14ac:dyDescent="0.3">
      <c r="A322" s="327">
        <v>21</v>
      </c>
      <c r="B322" s="452" t="s">
        <v>325</v>
      </c>
      <c r="C322" s="452"/>
      <c r="D322" s="449" t="s">
        <v>326</v>
      </c>
      <c r="E322" s="453"/>
      <c r="F322" s="445">
        <v>3.1800000000000002E-2</v>
      </c>
      <c r="G322" s="446"/>
      <c r="H322" s="334">
        <v>9892.77</v>
      </c>
      <c r="I322" s="357">
        <v>490</v>
      </c>
      <c r="J322" s="358"/>
    </row>
    <row r="323" spans="1:10" ht="39.75" customHeight="1" thickBot="1" x14ac:dyDescent="0.3">
      <c r="A323" s="327">
        <v>22</v>
      </c>
      <c r="B323" s="447" t="s">
        <v>327</v>
      </c>
      <c r="C323" s="448"/>
      <c r="D323" s="403" t="s">
        <v>328</v>
      </c>
      <c r="E323" s="404"/>
      <c r="F323" s="337"/>
      <c r="G323" s="338">
        <v>7.8100000000000003E-2</v>
      </c>
      <c r="H323" s="334">
        <v>13284.81</v>
      </c>
      <c r="I323" s="357"/>
      <c r="J323" s="358"/>
    </row>
    <row r="324" spans="1:10" ht="38.25" customHeight="1" thickBot="1" x14ac:dyDescent="0.3">
      <c r="A324" s="327">
        <v>23</v>
      </c>
      <c r="B324" s="447" t="s">
        <v>149</v>
      </c>
      <c r="C324" s="448"/>
      <c r="D324" s="449" t="s">
        <v>329</v>
      </c>
      <c r="E324" s="450"/>
      <c r="F324" s="337"/>
      <c r="G324" s="338">
        <v>1.0900000000000001</v>
      </c>
      <c r="H324" s="331">
        <v>65700</v>
      </c>
      <c r="I324" s="357" t="s">
        <v>412</v>
      </c>
      <c r="J324" s="358"/>
    </row>
    <row r="325" spans="1:10" ht="32.25" customHeight="1" thickBot="1" x14ac:dyDescent="0.3">
      <c r="A325" s="327">
        <v>24</v>
      </c>
      <c r="B325" s="447" t="s">
        <v>299</v>
      </c>
      <c r="C325" s="448"/>
      <c r="D325" s="449" t="s">
        <v>330</v>
      </c>
      <c r="E325" s="450"/>
      <c r="F325" s="335"/>
      <c r="G325" s="336">
        <v>1.2E-2</v>
      </c>
      <c r="H325" s="247">
        <v>1699.2</v>
      </c>
      <c r="I325" s="357"/>
      <c r="J325" s="358"/>
    </row>
    <row r="326" spans="1:10" ht="31.5" customHeight="1" thickBot="1" x14ac:dyDescent="0.3">
      <c r="A326" s="327">
        <v>25</v>
      </c>
      <c r="B326" s="447" t="s">
        <v>299</v>
      </c>
      <c r="C326" s="448"/>
      <c r="D326" s="449" t="s">
        <v>331</v>
      </c>
      <c r="E326" s="450"/>
      <c r="F326" s="335"/>
      <c r="G326" s="336">
        <v>8.1900000000000001E-2</v>
      </c>
      <c r="H326" s="331">
        <v>17915</v>
      </c>
      <c r="I326" s="357" t="s">
        <v>413</v>
      </c>
      <c r="J326" s="358"/>
    </row>
    <row r="327" spans="1:10" ht="15.75" thickBot="1" x14ac:dyDescent="0.3">
      <c r="A327" s="327">
        <v>26</v>
      </c>
      <c r="B327" s="447" t="s">
        <v>299</v>
      </c>
      <c r="C327" s="448"/>
      <c r="D327" s="449" t="s">
        <v>332</v>
      </c>
      <c r="E327" s="450"/>
      <c r="F327" s="335"/>
      <c r="G327" s="336">
        <v>8.1900000000000001E-2</v>
      </c>
      <c r="H327" s="331">
        <v>5805.98</v>
      </c>
      <c r="I327" s="357">
        <v>294</v>
      </c>
      <c r="J327" s="358"/>
    </row>
    <row r="328" spans="1:10" ht="15.75" thickBot="1" x14ac:dyDescent="0.3">
      <c r="A328" s="327">
        <v>27</v>
      </c>
      <c r="B328" s="447" t="s">
        <v>299</v>
      </c>
      <c r="C328" s="448"/>
      <c r="D328" s="449" t="s">
        <v>333</v>
      </c>
      <c r="E328" s="451"/>
      <c r="F328" s="337"/>
      <c r="G328" s="338">
        <v>1.2500000000000001E-2</v>
      </c>
      <c r="H328" s="331">
        <v>0</v>
      </c>
      <c r="I328" s="357">
        <v>125</v>
      </c>
      <c r="J328" s="358"/>
    </row>
    <row r="329" spans="1:10" ht="30.75" customHeight="1" thickBot="1" x14ac:dyDescent="0.3">
      <c r="A329" s="327">
        <v>28</v>
      </c>
      <c r="B329" s="447" t="s">
        <v>334</v>
      </c>
      <c r="C329" s="448"/>
      <c r="D329" s="449" t="s">
        <v>335</v>
      </c>
      <c r="E329" s="451"/>
      <c r="F329" s="337"/>
      <c r="G329" s="338"/>
      <c r="H329" s="334">
        <v>2532.6799999999998</v>
      </c>
      <c r="I329" s="357"/>
      <c r="J329" s="358"/>
    </row>
    <row r="330" spans="1:10" ht="15.75" thickBot="1" x14ac:dyDescent="0.3">
      <c r="A330" s="343" t="s">
        <v>336</v>
      </c>
      <c r="B330" s="344"/>
      <c r="C330" s="345"/>
      <c r="D330" s="346"/>
      <c r="E330" s="347"/>
      <c r="F330" s="348"/>
      <c r="G330" s="349"/>
      <c r="H330" s="350">
        <v>365980.81</v>
      </c>
      <c r="I330" s="359">
        <v>365980.81</v>
      </c>
      <c r="J330" s="360">
        <v>0</v>
      </c>
    </row>
    <row r="331" spans="1:10" x14ac:dyDescent="0.25">
      <c r="A331" s="351"/>
      <c r="B331" s="352"/>
      <c r="C331" s="352"/>
      <c r="D331" s="353"/>
      <c r="E331" s="354"/>
      <c r="F331" s="351"/>
      <c r="G331" s="355"/>
      <c r="H331" s="154"/>
      <c r="I331" s="356"/>
    </row>
    <row r="332" spans="1:10" x14ac:dyDescent="0.25">
      <c r="A332" s="152"/>
      <c r="B332" s="155"/>
      <c r="C332" s="155"/>
      <c r="D332" s="156"/>
      <c r="E332" s="157"/>
      <c r="F332" s="152"/>
      <c r="G332" s="153"/>
      <c r="H332" s="154"/>
    </row>
    <row r="333" spans="1:10" ht="27" customHeight="1" x14ac:dyDescent="0.25">
      <c r="A333" s="161" t="s">
        <v>414</v>
      </c>
      <c r="B333" s="236" t="s">
        <v>415</v>
      </c>
      <c r="C333" s="161"/>
      <c r="D333" s="162"/>
      <c r="E333" s="162"/>
      <c r="F333" s="163"/>
      <c r="G333" s="161"/>
      <c r="H333" s="179"/>
      <c r="I333" s="158"/>
      <c r="J333" s="158"/>
    </row>
    <row r="334" spans="1:10" x14ac:dyDescent="0.25">
      <c r="A334" s="164"/>
      <c r="B334" s="236"/>
      <c r="C334" s="161"/>
      <c r="D334" s="165"/>
      <c r="E334" s="165"/>
      <c r="F334" s="166"/>
      <c r="G334" s="164"/>
      <c r="H334" s="172"/>
      <c r="I334" s="158"/>
      <c r="J334" s="158"/>
    </row>
    <row r="335" spans="1:10" x14ac:dyDescent="0.25">
      <c r="A335" s="164"/>
      <c r="B335" s="236" t="s">
        <v>285</v>
      </c>
      <c r="C335" s="161"/>
      <c r="D335" s="165"/>
      <c r="E335" s="165"/>
      <c r="F335" s="166"/>
      <c r="G335" s="164"/>
      <c r="H335" s="172"/>
      <c r="I335" s="158"/>
      <c r="J335" s="158"/>
    </row>
    <row r="336" spans="1:10" x14ac:dyDescent="0.25">
      <c r="A336" s="164"/>
      <c r="B336" s="178" t="s">
        <v>416</v>
      </c>
      <c r="C336" s="178"/>
      <c r="D336" s="178"/>
      <c r="E336" s="178"/>
      <c r="F336" s="178"/>
      <c r="G336" s="178"/>
      <c r="H336" s="172"/>
      <c r="I336" s="158"/>
      <c r="J336" s="158"/>
    </row>
    <row r="337" spans="1:10" x14ac:dyDescent="0.25">
      <c r="A337" s="164"/>
      <c r="B337" s="485" t="s">
        <v>417</v>
      </c>
      <c r="C337" s="485"/>
      <c r="D337" s="485"/>
      <c r="E337" s="485"/>
      <c r="F337" s="485"/>
      <c r="G337" s="168"/>
      <c r="H337" s="172"/>
      <c r="I337" s="158"/>
      <c r="J337" s="158"/>
    </row>
    <row r="338" spans="1:10" x14ac:dyDescent="0.25">
      <c r="A338" s="164"/>
      <c r="B338" s="233"/>
      <c r="C338" s="177"/>
      <c r="D338" s="177"/>
      <c r="E338" s="177"/>
      <c r="F338" s="177"/>
      <c r="G338" s="168"/>
      <c r="H338" s="172"/>
      <c r="I338" s="158"/>
      <c r="J338" s="158"/>
    </row>
    <row r="339" spans="1:10" ht="15.75" thickBot="1" x14ac:dyDescent="0.3">
      <c r="A339" s="164"/>
      <c r="B339" s="178" t="s">
        <v>418</v>
      </c>
      <c r="C339" s="161"/>
      <c r="D339" s="164"/>
      <c r="E339" s="164"/>
      <c r="F339" s="166"/>
      <c r="G339" s="164"/>
      <c r="H339" s="172"/>
      <c r="I339" s="164"/>
      <c r="J339" s="172"/>
    </row>
    <row r="340" spans="1:10" ht="57" x14ac:dyDescent="0.25">
      <c r="A340" s="248" t="s">
        <v>3</v>
      </c>
      <c r="B340" s="419" t="s">
        <v>419</v>
      </c>
      <c r="C340" s="420"/>
      <c r="D340" s="419" t="s">
        <v>420</v>
      </c>
      <c r="E340" s="420"/>
      <c r="F340" s="419" t="s">
        <v>421</v>
      </c>
      <c r="G340" s="420"/>
      <c r="H340" s="249" t="s">
        <v>422</v>
      </c>
      <c r="I340" s="161"/>
      <c r="J340" s="179"/>
    </row>
    <row r="341" spans="1:10" ht="15.75" thickBot="1" x14ac:dyDescent="0.3">
      <c r="A341" s="251">
        <v>1</v>
      </c>
      <c r="B341" s="490">
        <v>2</v>
      </c>
      <c r="C341" s="491"/>
      <c r="D341" s="490">
        <v>3</v>
      </c>
      <c r="E341" s="491"/>
      <c r="F341" s="490">
        <v>4</v>
      </c>
      <c r="G341" s="491"/>
      <c r="H341" s="250">
        <v>5</v>
      </c>
      <c r="I341" s="161"/>
      <c r="J341" s="179"/>
    </row>
    <row r="342" spans="1:10" ht="28.5" customHeight="1" x14ac:dyDescent="0.25">
      <c r="A342" s="256">
        <v>1</v>
      </c>
      <c r="B342" s="494" t="s">
        <v>423</v>
      </c>
      <c r="C342" s="494"/>
      <c r="D342" s="475" t="s">
        <v>424</v>
      </c>
      <c r="E342" s="475"/>
      <c r="F342" s="475" t="s">
        <v>425</v>
      </c>
      <c r="G342" s="475"/>
      <c r="H342" s="257">
        <v>84759</v>
      </c>
      <c r="I342" s="253"/>
      <c r="J342" s="254"/>
    </row>
    <row r="343" spans="1:10" ht="36" customHeight="1" x14ac:dyDescent="0.25">
      <c r="A343" s="258">
        <v>2</v>
      </c>
      <c r="B343" s="462" t="s">
        <v>423</v>
      </c>
      <c r="C343" s="462"/>
      <c r="D343" s="388" t="s">
        <v>426</v>
      </c>
      <c r="E343" s="388"/>
      <c r="F343" s="388" t="s">
        <v>427</v>
      </c>
      <c r="G343" s="388"/>
      <c r="H343" s="259">
        <v>49461.599999999999</v>
      </c>
      <c r="I343" s="255"/>
      <c r="J343" s="254"/>
    </row>
    <row r="344" spans="1:10" ht="33.75" customHeight="1" x14ac:dyDescent="0.25">
      <c r="A344" s="258">
        <v>3</v>
      </c>
      <c r="B344" s="462" t="s">
        <v>428</v>
      </c>
      <c r="C344" s="462"/>
      <c r="D344" s="388" t="s">
        <v>426</v>
      </c>
      <c r="E344" s="388"/>
      <c r="F344" s="388" t="s">
        <v>429</v>
      </c>
      <c r="G344" s="388"/>
      <c r="H344" s="260">
        <v>7514.7</v>
      </c>
      <c r="I344" s="213"/>
      <c r="J344" s="214"/>
    </row>
    <row r="345" spans="1:10" ht="29.25" customHeight="1" x14ac:dyDescent="0.25">
      <c r="A345" s="258">
        <v>4</v>
      </c>
      <c r="B345" s="462" t="s">
        <v>430</v>
      </c>
      <c r="C345" s="462"/>
      <c r="D345" s="388" t="s">
        <v>426</v>
      </c>
      <c r="E345" s="388"/>
      <c r="F345" s="388" t="s">
        <v>431</v>
      </c>
      <c r="G345" s="388"/>
      <c r="H345" s="260">
        <v>26182.799999999999</v>
      </c>
      <c r="I345" s="253"/>
      <c r="J345" s="254"/>
    </row>
    <row r="346" spans="1:10" ht="41.25" customHeight="1" x14ac:dyDescent="0.25">
      <c r="A346" s="258">
        <v>5</v>
      </c>
      <c r="B346" s="462" t="s">
        <v>432</v>
      </c>
      <c r="C346" s="462"/>
      <c r="D346" s="388" t="s">
        <v>426</v>
      </c>
      <c r="E346" s="388"/>
      <c r="F346" s="388" t="s">
        <v>433</v>
      </c>
      <c r="G346" s="388"/>
      <c r="H346" s="260">
        <v>17065.12</v>
      </c>
      <c r="I346" s="253"/>
      <c r="J346" s="254"/>
    </row>
    <row r="347" spans="1:10" ht="60" customHeight="1" x14ac:dyDescent="0.25">
      <c r="A347" s="258">
        <v>6</v>
      </c>
      <c r="B347" s="462" t="s">
        <v>434</v>
      </c>
      <c r="C347" s="462"/>
      <c r="D347" s="388" t="s">
        <v>426</v>
      </c>
      <c r="E347" s="388"/>
      <c r="F347" s="388" t="s">
        <v>435</v>
      </c>
      <c r="G347" s="388"/>
      <c r="H347" s="260">
        <v>2523.36</v>
      </c>
      <c r="I347" s="213"/>
      <c r="J347" s="214"/>
    </row>
    <row r="348" spans="1:10" ht="34.5" customHeight="1" x14ac:dyDescent="0.25">
      <c r="A348" s="258">
        <v>7</v>
      </c>
      <c r="B348" s="462" t="s">
        <v>436</v>
      </c>
      <c r="C348" s="462"/>
      <c r="D348" s="261" t="s">
        <v>408</v>
      </c>
      <c r="E348" s="261"/>
      <c r="F348" s="388" t="s">
        <v>437</v>
      </c>
      <c r="G348" s="388"/>
      <c r="H348" s="260">
        <v>534.16</v>
      </c>
      <c r="I348" s="213"/>
      <c r="J348" s="214"/>
    </row>
    <row r="349" spans="1:10" ht="35.25" customHeight="1" x14ac:dyDescent="0.25">
      <c r="A349" s="258">
        <v>8</v>
      </c>
      <c r="B349" s="462" t="s">
        <v>438</v>
      </c>
      <c r="C349" s="462"/>
      <c r="D349" s="388" t="s">
        <v>426</v>
      </c>
      <c r="E349" s="388"/>
      <c r="F349" s="388" t="s">
        <v>439</v>
      </c>
      <c r="G349" s="388"/>
      <c r="H349" s="260">
        <v>975.61</v>
      </c>
      <c r="I349" s="213"/>
      <c r="J349" s="214"/>
    </row>
    <row r="350" spans="1:10" ht="40.5" customHeight="1" x14ac:dyDescent="0.25">
      <c r="A350" s="258">
        <v>9</v>
      </c>
      <c r="B350" s="462" t="s">
        <v>440</v>
      </c>
      <c r="C350" s="462"/>
      <c r="D350" s="388" t="s">
        <v>426</v>
      </c>
      <c r="E350" s="388"/>
      <c r="F350" s="388" t="s">
        <v>441</v>
      </c>
      <c r="G350" s="388"/>
      <c r="H350" s="260">
        <v>1530</v>
      </c>
      <c r="I350" s="213"/>
      <c r="J350" s="214"/>
    </row>
    <row r="351" spans="1:10" ht="31.5" customHeight="1" x14ac:dyDescent="0.25">
      <c r="A351" s="258">
        <v>10</v>
      </c>
      <c r="B351" s="462" t="s">
        <v>442</v>
      </c>
      <c r="C351" s="462"/>
      <c r="D351" s="261" t="s">
        <v>426</v>
      </c>
      <c r="E351" s="261"/>
      <c r="F351" s="388" t="s">
        <v>443</v>
      </c>
      <c r="G351" s="388"/>
      <c r="H351" s="260">
        <v>934.95</v>
      </c>
      <c r="I351" s="213"/>
      <c r="J351" s="214"/>
    </row>
    <row r="352" spans="1:10" ht="44.25" customHeight="1" thickBot="1" x14ac:dyDescent="0.3">
      <c r="A352" s="262">
        <v>11</v>
      </c>
      <c r="B352" s="471" t="s">
        <v>444</v>
      </c>
      <c r="C352" s="471"/>
      <c r="D352" s="263" t="s">
        <v>426</v>
      </c>
      <c r="E352" s="263"/>
      <c r="F352" s="472" t="s">
        <v>445</v>
      </c>
      <c r="G352" s="472"/>
      <c r="H352" s="264">
        <v>5331.07</v>
      </c>
      <c r="I352" s="213"/>
      <c r="J352" s="214"/>
    </row>
    <row r="353" spans="1:11" ht="15.75" thickBot="1" x14ac:dyDescent="0.3">
      <c r="A353" s="473" t="s">
        <v>446</v>
      </c>
      <c r="B353" s="418"/>
      <c r="C353" s="418"/>
      <c r="D353" s="418"/>
      <c r="E353" s="418"/>
      <c r="F353" s="418"/>
      <c r="G353" s="474"/>
      <c r="H353" s="252">
        <v>196812.37</v>
      </c>
      <c r="I353" s="361">
        <v>0</v>
      </c>
      <c r="J353" s="361">
        <v>196812.37</v>
      </c>
      <c r="K353" s="362"/>
    </row>
    <row r="354" spans="1:11" x14ac:dyDescent="0.25">
      <c r="A354" s="370"/>
      <c r="B354" s="371"/>
      <c r="C354" s="370"/>
      <c r="D354" s="370"/>
      <c r="E354" s="370"/>
      <c r="F354" s="370"/>
      <c r="G354" s="370"/>
      <c r="H354" s="372"/>
      <c r="I354" s="164"/>
      <c r="J354" s="172"/>
    </row>
    <row r="355" spans="1:11" x14ac:dyDescent="0.25">
      <c r="A355" s="370"/>
      <c r="B355" s="371"/>
      <c r="C355" s="370"/>
      <c r="D355" s="370"/>
      <c r="E355" s="370"/>
      <c r="F355" s="370"/>
      <c r="G355" s="370"/>
      <c r="H355" s="372"/>
      <c r="I355" s="164"/>
      <c r="J355" s="172"/>
    </row>
    <row r="356" spans="1:11" x14ac:dyDescent="0.25">
      <c r="A356" s="370"/>
      <c r="B356" s="371"/>
      <c r="C356" s="370"/>
      <c r="D356" s="370"/>
      <c r="E356" s="370"/>
      <c r="F356" s="370"/>
      <c r="G356" s="370"/>
      <c r="H356" s="372"/>
      <c r="I356" s="164"/>
      <c r="J356" s="172"/>
    </row>
    <row r="357" spans="1:11" x14ac:dyDescent="0.25">
      <c r="A357" s="370"/>
      <c r="B357" s="371"/>
      <c r="C357" s="370"/>
      <c r="D357" s="370"/>
      <c r="E357" s="370"/>
      <c r="F357" s="370"/>
      <c r="G357" s="370"/>
      <c r="H357" s="372"/>
      <c r="I357" s="164"/>
      <c r="J357" s="172"/>
    </row>
    <row r="358" spans="1:11" x14ac:dyDescent="0.25">
      <c r="A358" s="370"/>
      <c r="B358" s="371" t="s">
        <v>762</v>
      </c>
      <c r="C358" s="370"/>
      <c r="D358" s="370"/>
      <c r="E358" s="370"/>
      <c r="F358" s="370"/>
      <c r="G358" s="370"/>
      <c r="H358" s="372"/>
      <c r="I358" s="164"/>
      <c r="J358" s="172"/>
    </row>
    <row r="359" spans="1:11" x14ac:dyDescent="0.25">
      <c r="A359" s="370"/>
      <c r="B359" s="371"/>
      <c r="C359" s="370"/>
      <c r="D359" s="370"/>
      <c r="E359" s="370"/>
      <c r="F359" s="370"/>
      <c r="G359" s="370"/>
      <c r="H359" s="372"/>
      <c r="I359" s="164"/>
      <c r="J359" s="172"/>
    </row>
    <row r="360" spans="1:11" x14ac:dyDescent="0.25">
      <c r="A360" s="161" t="s">
        <v>769</v>
      </c>
      <c r="B360" s="178" t="s">
        <v>447</v>
      </c>
      <c r="C360" s="161"/>
      <c r="D360" s="161"/>
      <c r="E360" s="161" t="s">
        <v>448</v>
      </c>
      <c r="F360" s="161"/>
      <c r="G360" s="161"/>
      <c r="H360" s="179"/>
      <c r="I360" s="161"/>
      <c r="J360" s="179"/>
    </row>
    <row r="361" spans="1:11" ht="15.75" thickBot="1" x14ac:dyDescent="0.3">
      <c r="A361" s="164"/>
      <c r="B361" s="178"/>
      <c r="C361" s="161"/>
      <c r="D361" s="164"/>
      <c r="E361" s="164"/>
      <c r="F361" s="164"/>
      <c r="G361" s="164"/>
      <c r="H361" s="172"/>
      <c r="I361" s="164"/>
      <c r="J361" s="172"/>
    </row>
    <row r="362" spans="1:11" ht="57" x14ac:dyDescent="0.25">
      <c r="A362" s="296" t="s">
        <v>288</v>
      </c>
      <c r="B362" s="469" t="s">
        <v>449</v>
      </c>
      <c r="C362" s="470"/>
      <c r="D362" s="469" t="s">
        <v>450</v>
      </c>
      <c r="E362" s="470"/>
      <c r="F362" s="469" t="s">
        <v>451</v>
      </c>
      <c r="G362" s="470"/>
      <c r="H362" s="249" t="s">
        <v>452</v>
      </c>
      <c r="I362" s="164"/>
      <c r="J362" s="172"/>
    </row>
    <row r="363" spans="1:11" ht="15.75" thickBot="1" x14ac:dyDescent="0.3">
      <c r="A363" s="297">
        <v>1</v>
      </c>
      <c r="B363" s="458">
        <v>2</v>
      </c>
      <c r="C363" s="459"/>
      <c r="D363" s="458">
        <v>3</v>
      </c>
      <c r="E363" s="459"/>
      <c r="F363" s="298">
        <v>4</v>
      </c>
      <c r="G363" s="298">
        <v>5</v>
      </c>
      <c r="H363" s="298">
        <v>6</v>
      </c>
      <c r="I363" s="164"/>
      <c r="J363" s="172"/>
    </row>
    <row r="364" spans="1:11" x14ac:dyDescent="0.25">
      <c r="A364" s="287">
        <v>1</v>
      </c>
      <c r="B364" s="460" t="s">
        <v>453</v>
      </c>
      <c r="C364" s="461"/>
      <c r="D364" s="288" t="s">
        <v>426</v>
      </c>
      <c r="E364" s="289"/>
      <c r="F364" s="265" t="s">
        <v>454</v>
      </c>
      <c r="G364" s="288" t="s">
        <v>455</v>
      </c>
      <c r="H364" s="290">
        <v>10571.4</v>
      </c>
      <c r="I364" s="213"/>
      <c r="J364" s="214"/>
    </row>
    <row r="365" spans="1:11" ht="25.5" x14ac:dyDescent="0.25">
      <c r="A365" s="287">
        <v>2</v>
      </c>
      <c r="B365" s="465" t="s">
        <v>456</v>
      </c>
      <c r="C365" s="466"/>
      <c r="D365" s="210" t="s">
        <v>426</v>
      </c>
      <c r="E365" s="216"/>
      <c r="F365" s="291" t="s">
        <v>457</v>
      </c>
      <c r="G365" s="209" t="s">
        <v>458</v>
      </c>
      <c r="H365" s="215">
        <v>49800</v>
      </c>
      <c r="I365" s="213"/>
      <c r="J365" s="214"/>
    </row>
    <row r="366" spans="1:11" ht="51" x14ac:dyDescent="0.25">
      <c r="A366" s="287">
        <v>3</v>
      </c>
      <c r="B366" s="386" t="s">
        <v>459</v>
      </c>
      <c r="C366" s="387"/>
      <c r="D366" s="210" t="s">
        <v>426</v>
      </c>
      <c r="E366" s="216"/>
      <c r="F366" s="209" t="s">
        <v>460</v>
      </c>
      <c r="G366" s="210" t="s">
        <v>461</v>
      </c>
      <c r="H366" s="215">
        <v>23613.24</v>
      </c>
      <c r="I366" s="213"/>
      <c r="J366" s="214"/>
    </row>
    <row r="367" spans="1:11" ht="51" x14ac:dyDescent="0.25">
      <c r="A367" s="287">
        <v>4</v>
      </c>
      <c r="B367" s="386" t="s">
        <v>462</v>
      </c>
      <c r="C367" s="387"/>
      <c r="D367" s="407" t="s">
        <v>463</v>
      </c>
      <c r="E367" s="408"/>
      <c r="F367" s="209" t="s">
        <v>464</v>
      </c>
      <c r="G367" s="210" t="s">
        <v>465</v>
      </c>
      <c r="H367" s="215">
        <v>9179.4</v>
      </c>
      <c r="I367" s="213"/>
      <c r="J367" s="214"/>
    </row>
    <row r="368" spans="1:11" ht="51" x14ac:dyDescent="0.25">
      <c r="A368" s="287">
        <v>5</v>
      </c>
      <c r="B368" s="386" t="s">
        <v>466</v>
      </c>
      <c r="C368" s="387"/>
      <c r="D368" s="407" t="s">
        <v>463</v>
      </c>
      <c r="E368" s="408"/>
      <c r="F368" s="209" t="s">
        <v>464</v>
      </c>
      <c r="G368" s="210" t="s">
        <v>467</v>
      </c>
      <c r="H368" s="215">
        <v>1461</v>
      </c>
      <c r="I368" s="213"/>
      <c r="J368" s="214"/>
    </row>
    <row r="369" spans="1:10" ht="25.5" x14ac:dyDescent="0.25">
      <c r="A369" s="287">
        <v>6</v>
      </c>
      <c r="B369" s="386" t="s">
        <v>468</v>
      </c>
      <c r="C369" s="387"/>
      <c r="D369" s="210" t="s">
        <v>426</v>
      </c>
      <c r="E369" s="216"/>
      <c r="F369" s="209" t="s">
        <v>469</v>
      </c>
      <c r="G369" s="211" t="s">
        <v>470</v>
      </c>
      <c r="H369" s="215">
        <v>10184.780000000001</v>
      </c>
      <c r="I369" s="213"/>
      <c r="J369" s="214"/>
    </row>
    <row r="370" spans="1:10" ht="38.25" x14ac:dyDescent="0.25">
      <c r="A370" s="287">
        <v>7</v>
      </c>
      <c r="B370" s="463" t="s">
        <v>471</v>
      </c>
      <c r="C370" s="464"/>
      <c r="D370" s="407" t="s">
        <v>463</v>
      </c>
      <c r="E370" s="408"/>
      <c r="F370" s="209" t="s">
        <v>472</v>
      </c>
      <c r="G370" s="210" t="s">
        <v>473</v>
      </c>
      <c r="H370" s="215">
        <v>1442</v>
      </c>
      <c r="I370" s="213"/>
      <c r="J370" s="214"/>
    </row>
    <row r="371" spans="1:10" ht="38.25" x14ac:dyDescent="0.25">
      <c r="A371" s="287">
        <v>8</v>
      </c>
      <c r="B371" s="386" t="s">
        <v>474</v>
      </c>
      <c r="C371" s="387"/>
      <c r="D371" s="407" t="s">
        <v>426</v>
      </c>
      <c r="E371" s="408"/>
      <c r="F371" s="209" t="s">
        <v>475</v>
      </c>
      <c r="G371" s="210" t="s">
        <v>476</v>
      </c>
      <c r="H371" s="215">
        <v>5488</v>
      </c>
      <c r="I371" s="213"/>
      <c r="J371" s="214"/>
    </row>
    <row r="372" spans="1:10" ht="38.25" x14ac:dyDescent="0.25">
      <c r="A372" s="287">
        <v>9</v>
      </c>
      <c r="B372" s="465" t="s">
        <v>477</v>
      </c>
      <c r="C372" s="466"/>
      <c r="D372" s="388" t="s">
        <v>426</v>
      </c>
      <c r="E372" s="388"/>
      <c r="F372" s="209" t="s">
        <v>475</v>
      </c>
      <c r="G372" s="210" t="s">
        <v>478</v>
      </c>
      <c r="H372" s="215">
        <v>1546</v>
      </c>
      <c r="I372" s="213"/>
      <c r="J372" s="214"/>
    </row>
    <row r="373" spans="1:10" ht="63.75" x14ac:dyDescent="0.25">
      <c r="A373" s="287">
        <v>10</v>
      </c>
      <c r="B373" s="465" t="s">
        <v>479</v>
      </c>
      <c r="C373" s="466"/>
      <c r="D373" s="407" t="s">
        <v>480</v>
      </c>
      <c r="E373" s="408"/>
      <c r="F373" s="209" t="s">
        <v>481</v>
      </c>
      <c r="G373" s="210" t="s">
        <v>482</v>
      </c>
      <c r="H373" s="215">
        <v>1617</v>
      </c>
      <c r="I373" s="213"/>
      <c r="J373" s="214"/>
    </row>
    <row r="374" spans="1:10" ht="38.25" x14ac:dyDescent="0.25">
      <c r="A374" s="287">
        <v>11</v>
      </c>
      <c r="B374" s="465" t="s">
        <v>483</v>
      </c>
      <c r="C374" s="466"/>
      <c r="D374" s="407" t="s">
        <v>463</v>
      </c>
      <c r="E374" s="408"/>
      <c r="F374" s="209" t="s">
        <v>472</v>
      </c>
      <c r="G374" s="210" t="s">
        <v>484</v>
      </c>
      <c r="H374" s="215">
        <v>2640.5</v>
      </c>
      <c r="I374" s="213"/>
      <c r="J374" s="214"/>
    </row>
    <row r="375" spans="1:10" ht="38.25" x14ac:dyDescent="0.25">
      <c r="A375" s="287">
        <v>12</v>
      </c>
      <c r="B375" s="386" t="s">
        <v>485</v>
      </c>
      <c r="C375" s="387"/>
      <c r="D375" s="407" t="s">
        <v>463</v>
      </c>
      <c r="E375" s="408"/>
      <c r="F375" s="209" t="s">
        <v>472</v>
      </c>
      <c r="G375" s="210" t="s">
        <v>486</v>
      </c>
      <c r="H375" s="215">
        <v>864</v>
      </c>
      <c r="I375" s="213"/>
      <c r="J375" s="214"/>
    </row>
    <row r="376" spans="1:10" ht="38.25" x14ac:dyDescent="0.25">
      <c r="A376" s="287">
        <v>13</v>
      </c>
      <c r="B376" s="465" t="s">
        <v>487</v>
      </c>
      <c r="C376" s="466"/>
      <c r="D376" s="388" t="s">
        <v>426</v>
      </c>
      <c r="E376" s="388"/>
      <c r="F376" s="209" t="s">
        <v>488</v>
      </c>
      <c r="G376" s="210" t="s">
        <v>489</v>
      </c>
      <c r="H376" s="215">
        <v>2979</v>
      </c>
      <c r="I376" s="213"/>
      <c r="J376" s="214"/>
    </row>
    <row r="377" spans="1:10" ht="38.25" x14ac:dyDescent="0.25">
      <c r="A377" s="287">
        <v>14</v>
      </c>
      <c r="B377" s="465" t="s">
        <v>490</v>
      </c>
      <c r="C377" s="466"/>
      <c r="D377" s="388" t="s">
        <v>426</v>
      </c>
      <c r="E377" s="388"/>
      <c r="F377" s="209" t="s">
        <v>491</v>
      </c>
      <c r="G377" s="210" t="s">
        <v>492</v>
      </c>
      <c r="H377" s="215">
        <v>1291.5</v>
      </c>
      <c r="I377" s="213"/>
      <c r="J377" s="214"/>
    </row>
    <row r="378" spans="1:10" ht="38.25" x14ac:dyDescent="0.25">
      <c r="A378" s="287">
        <v>15</v>
      </c>
      <c r="B378" s="465" t="s">
        <v>493</v>
      </c>
      <c r="C378" s="466"/>
      <c r="D378" s="407" t="s">
        <v>463</v>
      </c>
      <c r="E378" s="408"/>
      <c r="F378" s="209" t="s">
        <v>494</v>
      </c>
      <c r="G378" s="210" t="s">
        <v>495</v>
      </c>
      <c r="H378" s="259">
        <v>2075</v>
      </c>
      <c r="I378" s="213"/>
      <c r="J378" s="214"/>
    </row>
    <row r="379" spans="1:10" ht="25.5" x14ac:dyDescent="0.25">
      <c r="A379" s="287">
        <v>16</v>
      </c>
      <c r="B379" s="465" t="s">
        <v>493</v>
      </c>
      <c r="C379" s="466"/>
      <c r="D379" s="388" t="s">
        <v>426</v>
      </c>
      <c r="E379" s="388"/>
      <c r="F379" s="209" t="s">
        <v>491</v>
      </c>
      <c r="G379" s="210" t="s">
        <v>495</v>
      </c>
      <c r="H379" s="259">
        <v>697</v>
      </c>
      <c r="I379" s="213"/>
      <c r="J379" s="214"/>
    </row>
    <row r="380" spans="1:10" ht="51" x14ac:dyDescent="0.25">
      <c r="A380" s="287">
        <v>17</v>
      </c>
      <c r="B380" s="386" t="s">
        <v>496</v>
      </c>
      <c r="C380" s="387"/>
      <c r="D380" s="388" t="s">
        <v>497</v>
      </c>
      <c r="E380" s="388"/>
      <c r="F380" s="209" t="s">
        <v>498</v>
      </c>
      <c r="G380" s="210" t="s">
        <v>499</v>
      </c>
      <c r="H380" s="215">
        <v>2214</v>
      </c>
      <c r="I380" s="213"/>
      <c r="J380" s="214"/>
    </row>
    <row r="381" spans="1:10" ht="39" thickBot="1" x14ac:dyDescent="0.3">
      <c r="A381" s="287">
        <v>18</v>
      </c>
      <c r="B381" s="499" t="s">
        <v>500</v>
      </c>
      <c r="C381" s="500"/>
      <c r="D381" s="501" t="s">
        <v>463</v>
      </c>
      <c r="E381" s="502"/>
      <c r="F381" s="263" t="s">
        <v>494</v>
      </c>
      <c r="G381" s="292" t="s">
        <v>501</v>
      </c>
      <c r="H381" s="293">
        <v>5901</v>
      </c>
      <c r="I381" s="213"/>
      <c r="J381" s="214"/>
    </row>
    <row r="382" spans="1:10" ht="25.5" x14ac:dyDescent="0.25">
      <c r="A382" s="287">
        <v>19</v>
      </c>
      <c r="B382" s="386" t="s">
        <v>502</v>
      </c>
      <c r="C382" s="387"/>
      <c r="D382" s="388" t="s">
        <v>426</v>
      </c>
      <c r="E382" s="388"/>
      <c r="F382" s="209" t="s">
        <v>503</v>
      </c>
      <c r="G382" s="210" t="s">
        <v>504</v>
      </c>
      <c r="H382" s="215">
        <v>360</v>
      </c>
      <c r="I382" s="213"/>
      <c r="J382" s="214"/>
    </row>
    <row r="383" spans="1:10" ht="26.25" thickBot="1" x14ac:dyDescent="0.3">
      <c r="A383" s="287">
        <v>20</v>
      </c>
      <c r="B383" s="386" t="s">
        <v>505</v>
      </c>
      <c r="C383" s="387"/>
      <c r="D383" s="388" t="s">
        <v>426</v>
      </c>
      <c r="E383" s="388"/>
      <c r="F383" s="209" t="s">
        <v>503</v>
      </c>
      <c r="G383" s="210" t="s">
        <v>506</v>
      </c>
      <c r="H383" s="215">
        <v>7028</v>
      </c>
      <c r="I383" s="213"/>
      <c r="J383" s="214"/>
    </row>
    <row r="384" spans="1:10" ht="32.25" customHeight="1" thickBot="1" x14ac:dyDescent="0.3">
      <c r="A384" s="405" t="s">
        <v>507</v>
      </c>
      <c r="B384" s="406"/>
      <c r="C384" s="406"/>
      <c r="D384" s="406"/>
      <c r="E384" s="406"/>
      <c r="F384" s="406"/>
      <c r="G384" s="406"/>
      <c r="H384" s="295">
        <v>140952.82</v>
      </c>
      <c r="I384" s="363">
        <v>140952.82</v>
      </c>
      <c r="J384" s="361">
        <v>0</v>
      </c>
    </row>
    <row r="385" spans="1:10" x14ac:dyDescent="0.25">
      <c r="A385" s="199"/>
      <c r="B385" s="238"/>
      <c r="C385" s="199"/>
      <c r="D385" s="199"/>
      <c r="E385" s="199"/>
      <c r="F385" s="199"/>
      <c r="G385" s="199"/>
      <c r="H385" s="200"/>
      <c r="I385" s="164"/>
      <c r="J385" s="172"/>
    </row>
    <row r="386" spans="1:10" ht="15.75" thickBot="1" x14ac:dyDescent="0.3">
      <c r="A386" s="164"/>
      <c r="B386" s="178" t="s">
        <v>508</v>
      </c>
      <c r="C386" s="161"/>
      <c r="D386" s="164"/>
      <c r="E386" s="164"/>
      <c r="F386" s="166"/>
      <c r="G386" s="164"/>
      <c r="H386" s="172"/>
      <c r="I386" s="164"/>
      <c r="J386" s="172"/>
    </row>
    <row r="387" spans="1:10" ht="57" x14ac:dyDescent="0.25">
      <c r="A387" s="248" t="s">
        <v>3</v>
      </c>
      <c r="B387" s="419" t="s">
        <v>419</v>
      </c>
      <c r="C387" s="420"/>
      <c r="D387" s="419" t="s">
        <v>420</v>
      </c>
      <c r="E387" s="420"/>
      <c r="F387" s="419" t="s">
        <v>421</v>
      </c>
      <c r="G387" s="420"/>
      <c r="H387" s="249" t="s">
        <v>422</v>
      </c>
      <c r="I387" s="161"/>
      <c r="J387" s="179"/>
    </row>
    <row r="388" spans="1:10" ht="15.75" thickBot="1" x14ac:dyDescent="0.3">
      <c r="A388" s="266">
        <v>1</v>
      </c>
      <c r="B388" s="497">
        <v>2</v>
      </c>
      <c r="C388" s="498"/>
      <c r="D388" s="497">
        <v>3</v>
      </c>
      <c r="E388" s="498"/>
      <c r="F388" s="497">
        <v>4</v>
      </c>
      <c r="G388" s="498"/>
      <c r="H388" s="250">
        <v>5</v>
      </c>
      <c r="I388" s="161"/>
      <c r="J388" s="179"/>
    </row>
    <row r="389" spans="1:10" ht="15.75" thickBot="1" x14ac:dyDescent="0.3">
      <c r="A389" s="208">
        <v>1</v>
      </c>
      <c r="B389" s="520" t="s">
        <v>509</v>
      </c>
      <c r="C389" s="520"/>
      <c r="D389" s="388" t="s">
        <v>510</v>
      </c>
      <c r="E389" s="388"/>
      <c r="F389" s="407" t="s">
        <v>511</v>
      </c>
      <c r="G389" s="521"/>
      <c r="H389" s="212">
        <v>42.9</v>
      </c>
      <c r="I389" s="213"/>
      <c r="J389" s="214"/>
    </row>
    <row r="390" spans="1:10" ht="15.75" thickBot="1" x14ac:dyDescent="0.3">
      <c r="A390" s="410" t="s">
        <v>446</v>
      </c>
      <c r="B390" s="411"/>
      <c r="C390" s="411"/>
      <c r="D390" s="411"/>
      <c r="E390" s="411"/>
      <c r="F390" s="411"/>
      <c r="G390" s="412"/>
      <c r="H390" s="267">
        <v>42.9</v>
      </c>
      <c r="I390" s="172"/>
      <c r="J390" s="172"/>
    </row>
    <row r="391" spans="1:10" x14ac:dyDescent="0.25">
      <c r="A391" s="169"/>
      <c r="B391" s="234"/>
      <c r="C391" s="170"/>
      <c r="D391" s="171"/>
      <c r="E391" s="169"/>
      <c r="F391" s="169"/>
      <c r="G391" s="169"/>
      <c r="H391" s="173"/>
      <c r="I391" s="158"/>
      <c r="J391" s="158"/>
    </row>
    <row r="392" spans="1:10" x14ac:dyDescent="0.25">
      <c r="A392" s="161" t="s">
        <v>770</v>
      </c>
      <c r="B392" s="178" t="s">
        <v>512</v>
      </c>
      <c r="C392" s="161"/>
      <c r="D392" s="164"/>
      <c r="E392" s="164"/>
      <c r="F392" s="164"/>
      <c r="G392" s="164"/>
      <c r="H392" s="172"/>
      <c r="I392" s="158"/>
      <c r="J392" s="158"/>
    </row>
    <row r="393" spans="1:10" x14ac:dyDescent="0.25">
      <c r="A393" s="169"/>
      <c r="B393" s="234"/>
      <c r="C393" s="170"/>
      <c r="D393" s="171"/>
      <c r="E393" s="169"/>
      <c r="F393" s="169"/>
      <c r="G393" s="169"/>
      <c r="H393" s="173"/>
      <c r="I393" s="158"/>
      <c r="J393" s="158"/>
    </row>
    <row r="394" spans="1:10" ht="28.5" x14ac:dyDescent="0.25">
      <c r="A394" s="268" t="s">
        <v>288</v>
      </c>
      <c r="B394" s="495" t="s">
        <v>449</v>
      </c>
      <c r="C394" s="496"/>
      <c r="D394" s="495" t="s">
        <v>451</v>
      </c>
      <c r="E394" s="496"/>
      <c r="F394" s="269" t="s">
        <v>513</v>
      </c>
      <c r="G394" s="268" t="s">
        <v>514</v>
      </c>
      <c r="H394" s="172"/>
      <c r="I394" s="158"/>
      <c r="J394" s="158"/>
    </row>
    <row r="395" spans="1:10" x14ac:dyDescent="0.25">
      <c r="A395" s="270">
        <v>1</v>
      </c>
      <c r="B395" s="497">
        <v>2</v>
      </c>
      <c r="C395" s="498"/>
      <c r="D395" s="497">
        <v>3</v>
      </c>
      <c r="E395" s="498"/>
      <c r="F395" s="271">
        <v>4</v>
      </c>
      <c r="G395" s="270">
        <v>5</v>
      </c>
      <c r="H395" s="172"/>
      <c r="I395" s="158"/>
      <c r="J395" s="158"/>
    </row>
    <row r="396" spans="1:10" ht="37.5" customHeight="1" thickBot="1" x14ac:dyDescent="0.3">
      <c r="A396" s="174">
        <v>1</v>
      </c>
      <c r="B396" s="436" t="s">
        <v>515</v>
      </c>
      <c r="C396" s="437"/>
      <c r="D396" s="438"/>
      <c r="E396" s="439"/>
      <c r="F396" s="243"/>
      <c r="G396" s="207">
        <v>4463432.3</v>
      </c>
      <c r="H396" s="172"/>
      <c r="I396" s="158"/>
      <c r="J396" s="158"/>
    </row>
    <row r="397" spans="1:10" ht="15.75" thickBot="1" x14ac:dyDescent="0.3">
      <c r="A397" s="294" t="s">
        <v>516</v>
      </c>
      <c r="B397" s="272"/>
      <c r="C397" s="273"/>
      <c r="D397" s="273"/>
      <c r="E397" s="273"/>
      <c r="F397" s="273"/>
      <c r="G397" s="267">
        <v>4463432.3</v>
      </c>
      <c r="H397" s="167"/>
      <c r="I397" s="172"/>
      <c r="J397" s="172"/>
    </row>
    <row r="398" spans="1:10" x14ac:dyDescent="0.25">
      <c r="A398" s="201"/>
      <c r="B398" s="239"/>
      <c r="C398" s="201"/>
      <c r="D398" s="201"/>
      <c r="E398" s="201"/>
      <c r="F398" s="201"/>
      <c r="G398" s="202"/>
      <c r="H398" s="203"/>
      <c r="I398" s="204"/>
      <c r="J398" s="204"/>
    </row>
    <row r="399" spans="1:10" x14ac:dyDescent="0.25">
      <c r="A399" s="152"/>
      <c r="B399" s="155"/>
      <c r="C399" s="155"/>
      <c r="D399" s="156"/>
      <c r="E399" s="157"/>
      <c r="F399" s="152"/>
      <c r="G399" s="153"/>
      <c r="H399" s="154"/>
    </row>
    <row r="400" spans="1:10" ht="15.75" thickBot="1" x14ac:dyDescent="0.3">
      <c r="A400" s="164"/>
      <c r="B400" s="178" t="s">
        <v>517</v>
      </c>
      <c r="C400" s="161"/>
      <c r="D400" s="164"/>
      <c r="E400" s="164"/>
      <c r="F400" s="166"/>
      <c r="G400" s="164"/>
      <c r="H400" s="172"/>
      <c r="I400" s="164"/>
      <c r="J400" s="172"/>
    </row>
    <row r="401" spans="1:10" ht="57" x14ac:dyDescent="0.25">
      <c r="A401" s="305" t="s">
        <v>3</v>
      </c>
      <c r="B401" s="440" t="s">
        <v>419</v>
      </c>
      <c r="C401" s="441"/>
      <c r="D401" s="440" t="s">
        <v>420</v>
      </c>
      <c r="E401" s="441"/>
      <c r="F401" s="440" t="s">
        <v>421</v>
      </c>
      <c r="G401" s="441"/>
      <c r="H401" s="306" t="s">
        <v>422</v>
      </c>
      <c r="I401" s="161"/>
      <c r="J401" s="179"/>
    </row>
    <row r="402" spans="1:10" ht="15.75" thickBot="1" x14ac:dyDescent="0.3">
      <c r="A402" s="307">
        <v>1</v>
      </c>
      <c r="B402" s="442">
        <v>2</v>
      </c>
      <c r="C402" s="443"/>
      <c r="D402" s="442">
        <v>3</v>
      </c>
      <c r="E402" s="443"/>
      <c r="F402" s="442">
        <v>4</v>
      </c>
      <c r="G402" s="443"/>
      <c r="H402" s="308">
        <v>5</v>
      </c>
      <c r="I402" s="161"/>
      <c r="J402" s="179"/>
    </row>
    <row r="403" spans="1:10" ht="159" customHeight="1" thickBot="1" x14ac:dyDescent="0.3">
      <c r="A403" s="312">
        <v>1</v>
      </c>
      <c r="B403" s="444" t="s">
        <v>518</v>
      </c>
      <c r="C403" s="444"/>
      <c r="D403" s="426" t="s">
        <v>519</v>
      </c>
      <c r="E403" s="426"/>
      <c r="F403" s="427" t="s">
        <v>520</v>
      </c>
      <c r="G403" s="428"/>
      <c r="H403" s="313">
        <v>528</v>
      </c>
      <c r="I403" s="314"/>
      <c r="J403" s="315"/>
    </row>
    <row r="404" spans="1:10" ht="107.25" customHeight="1" thickBot="1" x14ac:dyDescent="0.3">
      <c r="A404" s="229">
        <v>2</v>
      </c>
      <c r="B404" s="415" t="s">
        <v>521</v>
      </c>
      <c r="C404" s="415"/>
      <c r="D404" s="425" t="s">
        <v>522</v>
      </c>
      <c r="E404" s="425"/>
      <c r="F404" s="393" t="s">
        <v>523</v>
      </c>
      <c r="G404" s="394"/>
      <c r="H404" s="309">
        <v>4335</v>
      </c>
      <c r="I404" s="203"/>
      <c r="J404" s="204"/>
    </row>
    <row r="405" spans="1:10" ht="83.25" customHeight="1" x14ac:dyDescent="0.25">
      <c r="A405" s="229">
        <v>3</v>
      </c>
      <c r="B405" s="415" t="s">
        <v>524</v>
      </c>
      <c r="C405" s="415"/>
      <c r="D405" s="425" t="s">
        <v>525</v>
      </c>
      <c r="E405" s="425"/>
      <c r="F405" s="393" t="s">
        <v>526</v>
      </c>
      <c r="G405" s="394"/>
      <c r="H405" s="230">
        <v>328.5</v>
      </c>
      <c r="I405" s="203"/>
      <c r="J405" s="204"/>
    </row>
    <row r="406" spans="1:10" ht="49.5" customHeight="1" x14ac:dyDescent="0.25">
      <c r="A406" s="229">
        <v>4</v>
      </c>
      <c r="B406" s="415" t="s">
        <v>527</v>
      </c>
      <c r="C406" s="415"/>
      <c r="D406" s="425" t="s">
        <v>528</v>
      </c>
      <c r="E406" s="425"/>
      <c r="F406" s="393" t="s">
        <v>523</v>
      </c>
      <c r="G406" s="394"/>
      <c r="H406" s="231">
        <v>5212</v>
      </c>
      <c r="I406" s="203"/>
      <c r="J406" s="204"/>
    </row>
    <row r="407" spans="1:10" ht="41.25" customHeight="1" x14ac:dyDescent="0.25">
      <c r="A407" s="228">
        <v>5</v>
      </c>
      <c r="B407" s="415" t="s">
        <v>529</v>
      </c>
      <c r="C407" s="415"/>
      <c r="D407" s="425" t="s">
        <v>530</v>
      </c>
      <c r="E407" s="425"/>
      <c r="F407" s="393" t="s">
        <v>531</v>
      </c>
      <c r="G407" s="394"/>
      <c r="H407" s="231">
        <v>0.6</v>
      </c>
      <c r="I407" s="203"/>
      <c r="J407" s="204"/>
    </row>
    <row r="408" spans="1:10" ht="45" customHeight="1" x14ac:dyDescent="0.25">
      <c r="A408" s="229">
        <v>6</v>
      </c>
      <c r="B408" s="415" t="s">
        <v>532</v>
      </c>
      <c r="C408" s="415"/>
      <c r="D408" s="393" t="s">
        <v>533</v>
      </c>
      <c r="E408" s="397"/>
      <c r="F408" s="393" t="s">
        <v>523</v>
      </c>
      <c r="G408" s="394"/>
      <c r="H408" s="231">
        <v>1888</v>
      </c>
      <c r="I408" s="203"/>
      <c r="J408" s="204"/>
    </row>
    <row r="409" spans="1:10" ht="150" customHeight="1" x14ac:dyDescent="0.25">
      <c r="A409" s="229">
        <v>7</v>
      </c>
      <c r="B409" s="415" t="s">
        <v>534</v>
      </c>
      <c r="C409" s="415"/>
      <c r="D409" s="425" t="s">
        <v>535</v>
      </c>
      <c r="E409" s="425"/>
      <c r="F409" s="393" t="s">
        <v>536</v>
      </c>
      <c r="G409" s="394"/>
      <c r="H409" s="231">
        <v>1358.5</v>
      </c>
      <c r="I409" s="203"/>
      <c r="J409" s="204"/>
    </row>
    <row r="410" spans="1:10" ht="82.5" customHeight="1" x14ac:dyDescent="0.25">
      <c r="A410" s="229">
        <v>8</v>
      </c>
      <c r="B410" s="415" t="s">
        <v>537</v>
      </c>
      <c r="C410" s="415"/>
      <c r="D410" s="393" t="s">
        <v>538</v>
      </c>
      <c r="E410" s="397"/>
      <c r="F410" s="393" t="s">
        <v>539</v>
      </c>
      <c r="G410" s="394"/>
      <c r="H410" s="231">
        <v>730</v>
      </c>
      <c r="I410" s="203"/>
      <c r="J410" s="204"/>
    </row>
    <row r="411" spans="1:10" ht="72" customHeight="1" x14ac:dyDescent="0.25">
      <c r="A411" s="228">
        <v>9</v>
      </c>
      <c r="B411" s="416" t="s">
        <v>540</v>
      </c>
      <c r="C411" s="417"/>
      <c r="D411" s="393" t="s">
        <v>541</v>
      </c>
      <c r="E411" s="397"/>
      <c r="F411" s="393" t="s">
        <v>542</v>
      </c>
      <c r="G411" s="398"/>
      <c r="H411" s="231">
        <v>6539.25</v>
      </c>
      <c r="I411" s="203"/>
      <c r="J411" s="204"/>
    </row>
    <row r="412" spans="1:10" ht="57.75" customHeight="1" x14ac:dyDescent="0.25">
      <c r="A412" s="229">
        <v>10</v>
      </c>
      <c r="B412" s="423" t="s">
        <v>543</v>
      </c>
      <c r="C412" s="423"/>
      <c r="D412" s="393" t="s">
        <v>544</v>
      </c>
      <c r="E412" s="397"/>
      <c r="F412" s="393" t="s">
        <v>545</v>
      </c>
      <c r="G412" s="394"/>
      <c r="H412" s="231">
        <v>1637</v>
      </c>
      <c r="I412" s="203"/>
      <c r="J412" s="204"/>
    </row>
    <row r="413" spans="1:10" ht="36" customHeight="1" x14ac:dyDescent="0.25">
      <c r="A413" s="229">
        <v>11</v>
      </c>
      <c r="B413" s="391" t="s">
        <v>546</v>
      </c>
      <c r="C413" s="392"/>
      <c r="D413" s="393" t="s">
        <v>547</v>
      </c>
      <c r="E413" s="397"/>
      <c r="F413" s="393" t="s">
        <v>523</v>
      </c>
      <c r="G413" s="394"/>
      <c r="H413" s="231">
        <v>64</v>
      </c>
      <c r="I413" s="203"/>
      <c r="J413" s="204"/>
    </row>
    <row r="414" spans="1:10" ht="52.5" customHeight="1" x14ac:dyDescent="0.25">
      <c r="A414" s="229">
        <v>12</v>
      </c>
      <c r="B414" s="391" t="s">
        <v>548</v>
      </c>
      <c r="C414" s="392"/>
      <c r="D414" s="393" t="s">
        <v>549</v>
      </c>
      <c r="E414" s="397"/>
      <c r="F414" s="393" t="s">
        <v>550</v>
      </c>
      <c r="G414" s="394"/>
      <c r="H414" s="232">
        <v>3994.4</v>
      </c>
      <c r="I414" s="203"/>
      <c r="J414" s="204"/>
    </row>
    <row r="415" spans="1:10" ht="24" customHeight="1" x14ac:dyDescent="0.25">
      <c r="A415" s="228">
        <v>13</v>
      </c>
      <c r="B415" s="391" t="s">
        <v>551</v>
      </c>
      <c r="C415" s="392"/>
      <c r="D415" s="393" t="s">
        <v>552</v>
      </c>
      <c r="E415" s="397"/>
      <c r="F415" s="393" t="s">
        <v>553</v>
      </c>
      <c r="G415" s="394"/>
      <c r="H415" s="231">
        <v>702</v>
      </c>
      <c r="I415" s="203"/>
      <c r="J415" s="204"/>
    </row>
    <row r="416" spans="1:10" ht="33.75" customHeight="1" x14ac:dyDescent="0.25">
      <c r="A416" s="229">
        <v>14</v>
      </c>
      <c r="B416" s="391" t="s">
        <v>554</v>
      </c>
      <c r="C416" s="392"/>
      <c r="D416" s="393" t="s">
        <v>555</v>
      </c>
      <c r="E416" s="397"/>
      <c r="F416" s="393" t="s">
        <v>550</v>
      </c>
      <c r="G416" s="394"/>
      <c r="H416" s="232">
        <v>696</v>
      </c>
      <c r="I416" s="203"/>
      <c r="J416" s="204"/>
    </row>
    <row r="417" spans="1:10" ht="34.5" customHeight="1" x14ac:dyDescent="0.25">
      <c r="A417" s="229">
        <v>15</v>
      </c>
      <c r="B417" s="391" t="s">
        <v>556</v>
      </c>
      <c r="C417" s="392"/>
      <c r="D417" s="393" t="s">
        <v>557</v>
      </c>
      <c r="E417" s="397"/>
      <c r="F417" s="393" t="s">
        <v>558</v>
      </c>
      <c r="G417" s="394"/>
      <c r="H417" s="231">
        <v>10793.94</v>
      </c>
      <c r="I417" s="203"/>
      <c r="J417" s="204"/>
    </row>
    <row r="418" spans="1:10" ht="30.75" customHeight="1" x14ac:dyDescent="0.25">
      <c r="A418" s="316">
        <v>16</v>
      </c>
      <c r="B418" s="518" t="s">
        <v>559</v>
      </c>
      <c r="C418" s="518"/>
      <c r="D418" s="516" t="s">
        <v>560</v>
      </c>
      <c r="E418" s="590"/>
      <c r="F418" s="516" t="s">
        <v>561</v>
      </c>
      <c r="G418" s="517"/>
      <c r="H418" s="232">
        <v>15.68</v>
      </c>
      <c r="I418" s="203"/>
      <c r="J418" s="204"/>
    </row>
    <row r="419" spans="1:10" ht="28.5" customHeight="1" x14ac:dyDescent="0.25">
      <c r="A419" s="318">
        <v>17</v>
      </c>
      <c r="B419" s="519" t="s">
        <v>562</v>
      </c>
      <c r="C419" s="519"/>
      <c r="D419" s="409" t="s">
        <v>563</v>
      </c>
      <c r="E419" s="409"/>
      <c r="F419" s="409" t="s">
        <v>564</v>
      </c>
      <c r="G419" s="409"/>
      <c r="H419" s="319">
        <v>54</v>
      </c>
      <c r="I419" s="203"/>
      <c r="J419" s="204"/>
    </row>
    <row r="420" spans="1:10" ht="26.25" customHeight="1" x14ac:dyDescent="0.25">
      <c r="A420" s="317">
        <v>18</v>
      </c>
      <c r="B420" s="513" t="s">
        <v>565</v>
      </c>
      <c r="C420" s="514"/>
      <c r="D420" s="413" t="s">
        <v>566</v>
      </c>
      <c r="E420" s="515"/>
      <c r="F420" s="413" t="s">
        <v>567</v>
      </c>
      <c r="G420" s="414"/>
      <c r="H420" s="230">
        <v>787.5</v>
      </c>
      <c r="I420" s="203"/>
      <c r="J420" s="204"/>
    </row>
    <row r="421" spans="1:10" ht="44.25" customHeight="1" x14ac:dyDescent="0.25">
      <c r="A421" s="229">
        <v>19</v>
      </c>
      <c r="B421" s="391" t="s">
        <v>568</v>
      </c>
      <c r="C421" s="392"/>
      <c r="D421" s="393" t="s">
        <v>569</v>
      </c>
      <c r="E421" s="397"/>
      <c r="F421" s="393" t="s">
        <v>570</v>
      </c>
      <c r="G421" s="394"/>
      <c r="H421" s="231">
        <v>300</v>
      </c>
      <c r="I421" s="203"/>
      <c r="J421" s="204"/>
    </row>
    <row r="422" spans="1:10" ht="33.75" customHeight="1" x14ac:dyDescent="0.25">
      <c r="A422" s="310">
        <v>20</v>
      </c>
      <c r="B422" s="424" t="s">
        <v>571</v>
      </c>
      <c r="C422" s="424"/>
      <c r="D422" s="394" t="s">
        <v>572</v>
      </c>
      <c r="E422" s="397"/>
      <c r="F422" s="393" t="s">
        <v>573</v>
      </c>
      <c r="G422" s="394"/>
      <c r="H422" s="231">
        <v>128</v>
      </c>
      <c r="I422" s="203"/>
      <c r="J422" s="204"/>
    </row>
    <row r="423" spans="1:10" ht="34.5" customHeight="1" x14ac:dyDescent="0.25">
      <c r="A423" s="311">
        <v>21</v>
      </c>
      <c r="B423" s="424" t="s">
        <v>574</v>
      </c>
      <c r="C423" s="424"/>
      <c r="D423" s="394" t="s">
        <v>575</v>
      </c>
      <c r="E423" s="397"/>
      <c r="F423" s="393" t="s">
        <v>576</v>
      </c>
      <c r="G423" s="394"/>
      <c r="H423" s="231">
        <v>72</v>
      </c>
      <c r="I423" s="203"/>
      <c r="J423" s="204"/>
    </row>
    <row r="424" spans="1:10" ht="26.25" customHeight="1" x14ac:dyDescent="0.25">
      <c r="A424" s="310">
        <v>22</v>
      </c>
      <c r="B424" s="424" t="s">
        <v>577</v>
      </c>
      <c r="C424" s="424"/>
      <c r="D424" s="394" t="s">
        <v>578</v>
      </c>
      <c r="E424" s="397"/>
      <c r="F424" s="393" t="s">
        <v>545</v>
      </c>
      <c r="G424" s="394"/>
      <c r="H424" s="232">
        <v>144</v>
      </c>
      <c r="I424" s="203"/>
      <c r="J424" s="204"/>
    </row>
    <row r="425" spans="1:10" ht="31.5" customHeight="1" x14ac:dyDescent="0.25">
      <c r="A425" s="310">
        <v>23</v>
      </c>
      <c r="B425" s="424" t="s">
        <v>579</v>
      </c>
      <c r="C425" s="424"/>
      <c r="D425" s="394" t="s">
        <v>580</v>
      </c>
      <c r="E425" s="397"/>
      <c r="F425" s="393" t="s">
        <v>523</v>
      </c>
      <c r="G425" s="394"/>
      <c r="H425" s="231">
        <v>276</v>
      </c>
      <c r="I425" s="203"/>
      <c r="J425" s="204"/>
    </row>
    <row r="426" spans="1:10" ht="63" customHeight="1" x14ac:dyDescent="0.25">
      <c r="A426" s="310">
        <v>24</v>
      </c>
      <c r="B426" s="424" t="s">
        <v>581</v>
      </c>
      <c r="C426" s="424"/>
      <c r="D426" s="394" t="s">
        <v>582</v>
      </c>
      <c r="E426" s="397"/>
      <c r="F426" s="393" t="s">
        <v>583</v>
      </c>
      <c r="G426" s="394"/>
      <c r="H426" s="231">
        <v>4755.87</v>
      </c>
      <c r="I426" s="203"/>
      <c r="J426" s="204"/>
    </row>
    <row r="427" spans="1:10" ht="26.25" customHeight="1" x14ac:dyDescent="0.25">
      <c r="A427" s="311">
        <v>25</v>
      </c>
      <c r="B427" s="424" t="s">
        <v>584</v>
      </c>
      <c r="C427" s="424"/>
      <c r="D427" s="394" t="s">
        <v>585</v>
      </c>
      <c r="E427" s="397"/>
      <c r="F427" s="393" t="s">
        <v>586</v>
      </c>
      <c r="G427" s="394"/>
      <c r="H427" s="231">
        <v>2.08</v>
      </c>
      <c r="I427" s="203"/>
      <c r="J427" s="204"/>
    </row>
    <row r="428" spans="1:10" ht="33" customHeight="1" x14ac:dyDescent="0.25">
      <c r="A428" s="229">
        <v>26</v>
      </c>
      <c r="B428" s="510" t="s">
        <v>587</v>
      </c>
      <c r="C428" s="511"/>
      <c r="D428" s="393" t="s">
        <v>588</v>
      </c>
      <c r="E428" s="397"/>
      <c r="F428" s="393" t="s">
        <v>589</v>
      </c>
      <c r="G428" s="394"/>
      <c r="H428" s="231">
        <v>209.6</v>
      </c>
      <c r="I428" s="203"/>
      <c r="J428" s="204"/>
    </row>
    <row r="429" spans="1:10" ht="39.75" customHeight="1" x14ac:dyDescent="0.25">
      <c r="A429" s="229">
        <v>27</v>
      </c>
      <c r="B429" s="391" t="s">
        <v>590</v>
      </c>
      <c r="C429" s="392"/>
      <c r="D429" s="393" t="s">
        <v>591</v>
      </c>
      <c r="E429" s="397"/>
      <c r="F429" s="393" t="s">
        <v>592</v>
      </c>
      <c r="G429" s="394"/>
      <c r="H429" s="231">
        <v>2.8</v>
      </c>
      <c r="I429" s="203"/>
      <c r="J429" s="204"/>
    </row>
    <row r="430" spans="1:10" ht="48" customHeight="1" x14ac:dyDescent="0.25">
      <c r="A430" s="229">
        <v>28</v>
      </c>
      <c r="B430" s="423" t="s">
        <v>593</v>
      </c>
      <c r="C430" s="423"/>
      <c r="D430" s="393" t="s">
        <v>594</v>
      </c>
      <c r="E430" s="397"/>
      <c r="F430" s="393" t="s">
        <v>526</v>
      </c>
      <c r="G430" s="394"/>
      <c r="H430" s="231">
        <v>108.85</v>
      </c>
      <c r="I430" s="203"/>
      <c r="J430" s="204"/>
    </row>
    <row r="431" spans="1:10" ht="37.5" customHeight="1" x14ac:dyDescent="0.25">
      <c r="A431" s="228">
        <v>29</v>
      </c>
      <c r="B431" s="391" t="s">
        <v>595</v>
      </c>
      <c r="C431" s="392"/>
      <c r="D431" s="393" t="s">
        <v>596</v>
      </c>
      <c r="E431" s="397"/>
      <c r="F431" s="393" t="s">
        <v>550</v>
      </c>
      <c r="G431" s="394"/>
      <c r="H431" s="231">
        <v>2145</v>
      </c>
      <c r="I431" s="203"/>
      <c r="J431" s="204"/>
    </row>
    <row r="432" spans="1:10" ht="28.5" customHeight="1" x14ac:dyDescent="0.25">
      <c r="A432" s="229">
        <v>30</v>
      </c>
      <c r="B432" s="391" t="s">
        <v>597</v>
      </c>
      <c r="C432" s="392"/>
      <c r="D432" s="393" t="s">
        <v>598</v>
      </c>
      <c r="E432" s="397"/>
      <c r="F432" s="393" t="s">
        <v>564</v>
      </c>
      <c r="G432" s="398"/>
      <c r="H432" s="231">
        <v>17</v>
      </c>
      <c r="I432" s="203"/>
      <c r="J432" s="204"/>
    </row>
    <row r="433" spans="1:10" ht="56.25" customHeight="1" x14ac:dyDescent="0.25">
      <c r="A433" s="229">
        <v>31</v>
      </c>
      <c r="B433" s="423" t="s">
        <v>599</v>
      </c>
      <c r="C433" s="423"/>
      <c r="D433" s="393" t="s">
        <v>600</v>
      </c>
      <c r="E433" s="397"/>
      <c r="F433" s="393" t="s">
        <v>601</v>
      </c>
      <c r="G433" s="394"/>
      <c r="H433" s="231">
        <v>3568</v>
      </c>
      <c r="I433" s="203"/>
      <c r="J433" s="204"/>
    </row>
    <row r="434" spans="1:10" ht="27.75" customHeight="1" x14ac:dyDescent="0.25">
      <c r="A434" s="229">
        <v>32</v>
      </c>
      <c r="B434" s="391" t="s">
        <v>602</v>
      </c>
      <c r="C434" s="392"/>
      <c r="D434" s="393" t="s">
        <v>603</v>
      </c>
      <c r="E434" s="397"/>
      <c r="F434" s="393" t="s">
        <v>604</v>
      </c>
      <c r="G434" s="394"/>
      <c r="H434" s="231">
        <v>48</v>
      </c>
      <c r="I434" s="203"/>
      <c r="J434" s="204"/>
    </row>
    <row r="435" spans="1:10" ht="90" customHeight="1" x14ac:dyDescent="0.25">
      <c r="A435" s="228">
        <v>33</v>
      </c>
      <c r="B435" s="415" t="s">
        <v>605</v>
      </c>
      <c r="C435" s="415"/>
      <c r="D435" s="393" t="s">
        <v>606</v>
      </c>
      <c r="E435" s="397"/>
      <c r="F435" s="393" t="s">
        <v>607</v>
      </c>
      <c r="G435" s="394"/>
      <c r="H435" s="231">
        <v>2232</v>
      </c>
      <c r="I435" s="203"/>
      <c r="J435" s="204"/>
    </row>
    <row r="436" spans="1:10" ht="45.75" customHeight="1" thickBot="1" x14ac:dyDescent="0.3">
      <c r="A436" s="229">
        <v>34</v>
      </c>
      <c r="B436" s="421" t="s">
        <v>608</v>
      </c>
      <c r="C436" s="422"/>
      <c r="D436" s="393" t="s">
        <v>609</v>
      </c>
      <c r="E436" s="397"/>
      <c r="F436" s="393" t="s">
        <v>610</v>
      </c>
      <c r="G436" s="398"/>
      <c r="H436" s="231">
        <v>252</v>
      </c>
      <c r="I436" s="203"/>
      <c r="J436" s="204"/>
    </row>
    <row r="437" spans="1:10" ht="15.75" thickBot="1" x14ac:dyDescent="0.3">
      <c r="A437" s="410" t="s">
        <v>611</v>
      </c>
      <c r="B437" s="418"/>
      <c r="C437" s="418"/>
      <c r="D437" s="411"/>
      <c r="E437" s="411"/>
      <c r="F437" s="411"/>
      <c r="G437" s="412"/>
      <c r="H437" s="364">
        <v>53925.570000000007</v>
      </c>
      <c r="I437" s="365">
        <v>53925.57</v>
      </c>
      <c r="J437" s="360">
        <v>0</v>
      </c>
    </row>
    <row r="438" spans="1:10" x14ac:dyDescent="0.25">
      <c r="A438" s="180"/>
      <c r="B438" s="237"/>
      <c r="C438" s="180"/>
      <c r="D438" s="180"/>
      <c r="E438" s="180"/>
      <c r="F438" s="180"/>
      <c r="G438" s="180"/>
      <c r="H438" s="181"/>
      <c r="I438" s="182"/>
      <c r="J438" s="195"/>
    </row>
    <row r="439" spans="1:10" x14ac:dyDescent="0.25">
      <c r="A439" s="152"/>
      <c r="B439" s="155"/>
      <c r="C439" s="155"/>
      <c r="D439" s="156"/>
      <c r="E439" s="157"/>
      <c r="F439" s="152"/>
      <c r="G439" s="153"/>
      <c r="H439" s="154"/>
    </row>
    <row r="440" spans="1:10" x14ac:dyDescent="0.25">
      <c r="A440" s="152"/>
      <c r="B440" s="155"/>
      <c r="C440" s="155"/>
      <c r="D440" s="156"/>
      <c r="E440" s="157"/>
      <c r="F440" s="152"/>
      <c r="G440" s="153"/>
      <c r="H440" s="154"/>
    </row>
    <row r="441" spans="1:10" x14ac:dyDescent="0.25">
      <c r="A441" s="152"/>
      <c r="B441" s="155"/>
      <c r="C441" s="155"/>
      <c r="D441" s="156"/>
      <c r="E441" s="157"/>
      <c r="F441" s="152"/>
      <c r="G441" s="153"/>
      <c r="H441" s="154"/>
    </row>
    <row r="442" spans="1:10" x14ac:dyDescent="0.25">
      <c r="A442" s="152"/>
      <c r="B442" s="155"/>
      <c r="C442" s="155"/>
      <c r="D442" s="156"/>
      <c r="E442" s="157"/>
      <c r="F442" s="152"/>
      <c r="G442" s="153"/>
      <c r="H442" s="154"/>
    </row>
    <row r="443" spans="1:10" ht="15.75" thickBot="1" x14ac:dyDescent="0.3">
      <c r="A443" s="164"/>
      <c r="B443" s="178" t="s">
        <v>612</v>
      </c>
      <c r="C443" s="161"/>
      <c r="D443" s="164"/>
      <c r="E443" s="164"/>
      <c r="F443" s="166"/>
      <c r="G443" s="164"/>
      <c r="H443" s="172"/>
      <c r="I443" s="164"/>
      <c r="J443" s="172"/>
    </row>
    <row r="444" spans="1:10" ht="57" x14ac:dyDescent="0.25">
      <c r="A444" s="248" t="s">
        <v>3</v>
      </c>
      <c r="B444" s="419" t="s">
        <v>419</v>
      </c>
      <c r="C444" s="420"/>
      <c r="D444" s="419" t="s">
        <v>420</v>
      </c>
      <c r="E444" s="420"/>
      <c r="F444" s="419" t="s">
        <v>421</v>
      </c>
      <c r="G444" s="420"/>
      <c r="H444" s="249" t="s">
        <v>422</v>
      </c>
      <c r="I444" s="161"/>
      <c r="J444" s="179"/>
    </row>
    <row r="445" spans="1:10" ht="15.75" thickBot="1" x14ac:dyDescent="0.3">
      <c r="A445" s="251">
        <v>1</v>
      </c>
      <c r="B445" s="490">
        <v>2</v>
      </c>
      <c r="C445" s="491"/>
      <c r="D445" s="490">
        <v>3</v>
      </c>
      <c r="E445" s="491"/>
      <c r="F445" s="490">
        <v>4</v>
      </c>
      <c r="G445" s="491"/>
      <c r="H445" s="250">
        <v>5</v>
      </c>
      <c r="I445" s="161"/>
      <c r="J445" s="179"/>
    </row>
    <row r="446" spans="1:10" ht="42.75" customHeight="1" x14ac:dyDescent="0.25">
      <c r="A446" s="299">
        <v>1</v>
      </c>
      <c r="B446" s="591" t="s">
        <v>613</v>
      </c>
      <c r="C446" s="591"/>
      <c r="D446" s="512" t="s">
        <v>614</v>
      </c>
      <c r="E446" s="512"/>
      <c r="F446" s="512" t="s">
        <v>615</v>
      </c>
      <c r="G446" s="512"/>
      <c r="H446" s="241">
        <v>1</v>
      </c>
      <c r="I446" s="300"/>
      <c r="J446" s="301"/>
    </row>
    <row r="447" spans="1:10" ht="34.5" customHeight="1" x14ac:dyDescent="0.25">
      <c r="A447" s="302">
        <v>2</v>
      </c>
      <c r="B447" s="395" t="s">
        <v>616</v>
      </c>
      <c r="C447" s="395"/>
      <c r="D447" s="396" t="s">
        <v>617</v>
      </c>
      <c r="E447" s="396"/>
      <c r="F447" s="396" t="s">
        <v>618</v>
      </c>
      <c r="G447" s="396"/>
      <c r="H447" s="242">
        <v>155.63</v>
      </c>
      <c r="I447" s="300"/>
      <c r="J447" s="301"/>
    </row>
    <row r="448" spans="1:10" ht="36" customHeight="1" thickBot="1" x14ac:dyDescent="0.3">
      <c r="A448" s="302">
        <v>3</v>
      </c>
      <c r="B448" s="395" t="s">
        <v>619</v>
      </c>
      <c r="C448" s="395"/>
      <c r="D448" s="396" t="s">
        <v>620</v>
      </c>
      <c r="E448" s="396"/>
      <c r="F448" s="396" t="s">
        <v>621</v>
      </c>
      <c r="G448" s="396"/>
      <c r="H448" s="242">
        <v>251.56</v>
      </c>
      <c r="I448" s="300"/>
      <c r="J448" s="301"/>
    </row>
    <row r="449" spans="1:10" ht="30.75" customHeight="1" x14ac:dyDescent="0.25">
      <c r="A449" s="299">
        <v>4</v>
      </c>
      <c r="B449" s="395" t="s">
        <v>622</v>
      </c>
      <c r="C449" s="395"/>
      <c r="D449" s="396" t="s">
        <v>623</v>
      </c>
      <c r="E449" s="396"/>
      <c r="F449" s="396" t="s">
        <v>624</v>
      </c>
      <c r="G449" s="396"/>
      <c r="H449" s="303">
        <v>25.88</v>
      </c>
      <c r="I449" s="300"/>
      <c r="J449" s="301"/>
    </row>
    <row r="450" spans="1:10" ht="45" customHeight="1" x14ac:dyDescent="0.25">
      <c r="A450" s="302">
        <v>5</v>
      </c>
      <c r="B450" s="395" t="s">
        <v>625</v>
      </c>
      <c r="C450" s="395"/>
      <c r="D450" s="396" t="s">
        <v>626</v>
      </c>
      <c r="E450" s="396"/>
      <c r="F450" s="396" t="s">
        <v>627</v>
      </c>
      <c r="G450" s="396"/>
      <c r="H450" s="303">
        <v>94.3</v>
      </c>
      <c r="I450" s="300"/>
      <c r="J450" s="301"/>
    </row>
    <row r="451" spans="1:10" ht="33" customHeight="1" thickBot="1" x14ac:dyDescent="0.3">
      <c r="A451" s="302">
        <v>6</v>
      </c>
      <c r="B451" s="395" t="s">
        <v>584</v>
      </c>
      <c r="C451" s="395"/>
      <c r="D451" s="396" t="s">
        <v>585</v>
      </c>
      <c r="E451" s="396"/>
      <c r="F451" s="396" t="s">
        <v>624</v>
      </c>
      <c r="G451" s="396"/>
      <c r="H451" s="242">
        <v>10.029999999999999</v>
      </c>
      <c r="I451" s="300"/>
      <c r="J451" s="301"/>
    </row>
    <row r="452" spans="1:10" ht="30.75" customHeight="1" x14ac:dyDescent="0.25">
      <c r="A452" s="299">
        <v>7</v>
      </c>
      <c r="B452" s="395" t="s">
        <v>628</v>
      </c>
      <c r="C452" s="395"/>
      <c r="D452" s="396" t="s">
        <v>629</v>
      </c>
      <c r="E452" s="396"/>
      <c r="F452" s="396" t="s">
        <v>630</v>
      </c>
      <c r="G452" s="396"/>
      <c r="H452" s="242">
        <v>1</v>
      </c>
      <c r="I452" s="300"/>
      <c r="J452" s="301"/>
    </row>
    <row r="453" spans="1:10" ht="33" customHeight="1" x14ac:dyDescent="0.25">
      <c r="A453" s="302">
        <v>8</v>
      </c>
      <c r="B453" s="395" t="s">
        <v>631</v>
      </c>
      <c r="C453" s="395"/>
      <c r="D453" s="396" t="s">
        <v>632</v>
      </c>
      <c r="E453" s="396"/>
      <c r="F453" s="396" t="s">
        <v>627</v>
      </c>
      <c r="G453" s="396"/>
      <c r="H453" s="242">
        <v>51.02</v>
      </c>
      <c r="I453" s="300"/>
      <c r="J453" s="301"/>
    </row>
    <row r="454" spans="1:10" ht="33.75" customHeight="1" thickBot="1" x14ac:dyDescent="0.3">
      <c r="A454" s="302">
        <v>9</v>
      </c>
      <c r="B454" s="395" t="s">
        <v>633</v>
      </c>
      <c r="C454" s="395"/>
      <c r="D454" s="396" t="s">
        <v>634</v>
      </c>
      <c r="E454" s="396"/>
      <c r="F454" s="396" t="s">
        <v>627</v>
      </c>
      <c r="G454" s="396"/>
      <c r="H454" s="242">
        <v>51.38</v>
      </c>
      <c r="I454" s="300"/>
      <c r="J454" s="301"/>
    </row>
    <row r="455" spans="1:10" ht="36.75" customHeight="1" x14ac:dyDescent="0.25">
      <c r="A455" s="299">
        <v>10</v>
      </c>
      <c r="B455" s="395" t="s">
        <v>635</v>
      </c>
      <c r="C455" s="395"/>
      <c r="D455" s="396" t="s">
        <v>636</v>
      </c>
      <c r="E455" s="396"/>
      <c r="F455" s="396" t="s">
        <v>637</v>
      </c>
      <c r="G455" s="396"/>
      <c r="H455" s="242">
        <v>392.5</v>
      </c>
      <c r="I455" s="300"/>
      <c r="J455" s="301"/>
    </row>
    <row r="456" spans="1:10" ht="29.25" customHeight="1" x14ac:dyDescent="0.25">
      <c r="A456" s="302">
        <v>11</v>
      </c>
      <c r="B456" s="395" t="s">
        <v>638</v>
      </c>
      <c r="C456" s="395"/>
      <c r="D456" s="396" t="s">
        <v>639</v>
      </c>
      <c r="E456" s="396"/>
      <c r="F456" s="396" t="s">
        <v>640</v>
      </c>
      <c r="G456" s="396"/>
      <c r="H456" s="242">
        <v>205.77</v>
      </c>
      <c r="I456" s="300"/>
      <c r="J456" s="301"/>
    </row>
    <row r="457" spans="1:10" ht="169.5" customHeight="1" thickBot="1" x14ac:dyDescent="0.3">
      <c r="A457" s="302">
        <v>12</v>
      </c>
      <c r="B457" s="522" t="s">
        <v>641</v>
      </c>
      <c r="C457" s="522"/>
      <c r="D457" s="396" t="s">
        <v>642</v>
      </c>
      <c r="E457" s="396"/>
      <c r="F457" s="396" t="s">
        <v>643</v>
      </c>
      <c r="G457" s="396"/>
      <c r="H457" s="303">
        <v>2285.36</v>
      </c>
      <c r="I457" s="300"/>
      <c r="J457" s="301"/>
    </row>
    <row r="458" spans="1:10" ht="34.5" customHeight="1" x14ac:dyDescent="0.25">
      <c r="A458" s="299">
        <v>13</v>
      </c>
      <c r="B458" s="503" t="s">
        <v>644</v>
      </c>
      <c r="C458" s="503"/>
      <c r="D458" s="396" t="s">
        <v>645</v>
      </c>
      <c r="E458" s="396"/>
      <c r="F458" s="396" t="s">
        <v>627</v>
      </c>
      <c r="G458" s="396"/>
      <c r="H458" s="303">
        <v>33.65</v>
      </c>
      <c r="I458" s="300"/>
      <c r="J458" s="301"/>
    </row>
    <row r="459" spans="1:10" ht="33.75" customHeight="1" x14ac:dyDescent="0.25">
      <c r="A459" s="302">
        <v>14</v>
      </c>
      <c r="B459" s="395" t="s">
        <v>646</v>
      </c>
      <c r="C459" s="395"/>
      <c r="D459" s="396" t="s">
        <v>647</v>
      </c>
      <c r="E459" s="396"/>
      <c r="F459" s="396" t="s">
        <v>648</v>
      </c>
      <c r="G459" s="396"/>
      <c r="H459" s="242">
        <v>7461.86</v>
      </c>
      <c r="I459" s="300"/>
      <c r="J459" s="301"/>
    </row>
    <row r="460" spans="1:10" ht="37.5" customHeight="1" thickBot="1" x14ac:dyDescent="0.3">
      <c r="A460" s="302">
        <v>15</v>
      </c>
      <c r="B460" s="395" t="s">
        <v>649</v>
      </c>
      <c r="C460" s="395"/>
      <c r="D460" s="396" t="s">
        <v>650</v>
      </c>
      <c r="E460" s="396"/>
      <c r="F460" s="396" t="s">
        <v>651</v>
      </c>
      <c r="G460" s="396"/>
      <c r="H460" s="242">
        <v>162.4</v>
      </c>
      <c r="I460" s="300"/>
      <c r="J460" s="301"/>
    </row>
    <row r="461" spans="1:10" ht="34.5" customHeight="1" x14ac:dyDescent="0.25">
      <c r="A461" s="299">
        <v>16</v>
      </c>
      <c r="B461" s="395" t="s">
        <v>652</v>
      </c>
      <c r="C461" s="395"/>
      <c r="D461" s="396" t="s">
        <v>653</v>
      </c>
      <c r="E461" s="396"/>
      <c r="F461" s="396" t="s">
        <v>654</v>
      </c>
      <c r="G461" s="396"/>
      <c r="H461" s="242">
        <v>1283.81</v>
      </c>
      <c r="I461" s="300"/>
      <c r="J461" s="301"/>
    </row>
    <row r="462" spans="1:10" ht="47.25" customHeight="1" x14ac:dyDescent="0.25">
      <c r="A462" s="302">
        <v>17</v>
      </c>
      <c r="B462" s="503" t="s">
        <v>655</v>
      </c>
      <c r="C462" s="503"/>
      <c r="D462" s="396" t="s">
        <v>656</v>
      </c>
      <c r="E462" s="396"/>
      <c r="F462" s="396" t="s">
        <v>637</v>
      </c>
      <c r="G462" s="396"/>
      <c r="H462" s="303">
        <v>554.62</v>
      </c>
      <c r="I462" s="300"/>
      <c r="J462" s="301"/>
    </row>
    <row r="463" spans="1:10" ht="30.75" customHeight="1" thickBot="1" x14ac:dyDescent="0.3">
      <c r="A463" s="302">
        <v>18</v>
      </c>
      <c r="B463" s="503" t="s">
        <v>657</v>
      </c>
      <c r="C463" s="503"/>
      <c r="D463" s="396" t="s">
        <v>658</v>
      </c>
      <c r="E463" s="396"/>
      <c r="F463" s="396" t="s">
        <v>659</v>
      </c>
      <c r="G463" s="396"/>
      <c r="H463" s="303">
        <v>42</v>
      </c>
      <c r="I463" s="300"/>
      <c r="J463" s="301"/>
    </row>
    <row r="464" spans="1:10" ht="31.5" customHeight="1" x14ac:dyDescent="0.25">
      <c r="A464" s="299">
        <v>19</v>
      </c>
      <c r="B464" s="395" t="s">
        <v>660</v>
      </c>
      <c r="C464" s="395"/>
      <c r="D464" s="396" t="s">
        <v>661</v>
      </c>
      <c r="E464" s="396"/>
      <c r="F464" s="396" t="s">
        <v>651</v>
      </c>
      <c r="G464" s="396"/>
      <c r="H464" s="303">
        <v>64.8</v>
      </c>
      <c r="I464" s="300"/>
      <c r="J464" s="301"/>
    </row>
    <row r="465" spans="1:10" ht="42" customHeight="1" x14ac:dyDescent="0.25">
      <c r="A465" s="302">
        <v>20</v>
      </c>
      <c r="B465" s="395" t="s">
        <v>662</v>
      </c>
      <c r="C465" s="395"/>
      <c r="D465" s="396" t="s">
        <v>663</v>
      </c>
      <c r="E465" s="396"/>
      <c r="F465" s="396" t="s">
        <v>664</v>
      </c>
      <c r="G465" s="396"/>
      <c r="H465" s="303">
        <v>135.44999999999999</v>
      </c>
      <c r="I465" s="300"/>
      <c r="J465" s="301"/>
    </row>
    <row r="466" spans="1:10" ht="42" customHeight="1" thickBot="1" x14ac:dyDescent="0.3">
      <c r="A466" s="302">
        <v>21</v>
      </c>
      <c r="B466" s="503" t="s">
        <v>665</v>
      </c>
      <c r="C466" s="503"/>
      <c r="D466" s="396" t="s">
        <v>666</v>
      </c>
      <c r="E466" s="396"/>
      <c r="F466" s="396" t="s">
        <v>667</v>
      </c>
      <c r="G466" s="396"/>
      <c r="H466" s="303">
        <v>8.6</v>
      </c>
      <c r="I466" s="300"/>
      <c r="J466" s="301"/>
    </row>
    <row r="467" spans="1:10" ht="57.75" customHeight="1" x14ac:dyDescent="0.25">
      <c r="A467" s="299">
        <v>22</v>
      </c>
      <c r="B467" s="503" t="s">
        <v>668</v>
      </c>
      <c r="C467" s="503"/>
      <c r="D467" s="396" t="s">
        <v>669</v>
      </c>
      <c r="E467" s="396"/>
      <c r="F467" s="396" t="s">
        <v>670</v>
      </c>
      <c r="G467" s="396"/>
      <c r="H467" s="303">
        <v>676.45</v>
      </c>
      <c r="I467" s="300"/>
      <c r="J467" s="301"/>
    </row>
    <row r="468" spans="1:10" ht="44.25" customHeight="1" x14ac:dyDescent="0.25">
      <c r="A468" s="302">
        <v>23</v>
      </c>
      <c r="B468" s="395" t="s">
        <v>671</v>
      </c>
      <c r="C468" s="395"/>
      <c r="D468" s="396" t="s">
        <v>672</v>
      </c>
      <c r="E468" s="396"/>
      <c r="F468" s="396" t="s">
        <v>673</v>
      </c>
      <c r="G468" s="396"/>
      <c r="H468" s="303">
        <v>1893.5</v>
      </c>
      <c r="I468" s="300"/>
      <c r="J468" s="301"/>
    </row>
    <row r="469" spans="1:10" ht="315.75" customHeight="1" thickBot="1" x14ac:dyDescent="0.3">
      <c r="A469" s="302">
        <v>24</v>
      </c>
      <c r="B469" s="395" t="s">
        <v>674</v>
      </c>
      <c r="C469" s="395"/>
      <c r="D469" s="396" t="s">
        <v>675</v>
      </c>
      <c r="E469" s="396"/>
      <c r="F469" s="396" t="s">
        <v>676</v>
      </c>
      <c r="G469" s="396"/>
      <c r="H469" s="303">
        <v>16210.55</v>
      </c>
      <c r="I469" s="300"/>
      <c r="J469" s="301"/>
    </row>
    <row r="470" spans="1:10" ht="108.75" customHeight="1" x14ac:dyDescent="0.25">
      <c r="A470" s="299">
        <v>25</v>
      </c>
      <c r="B470" s="395" t="s">
        <v>677</v>
      </c>
      <c r="C470" s="395"/>
      <c r="D470" s="396" t="s">
        <v>678</v>
      </c>
      <c r="E470" s="396"/>
      <c r="F470" s="396" t="s">
        <v>676</v>
      </c>
      <c r="G470" s="396"/>
      <c r="H470" s="303">
        <v>33082.47</v>
      </c>
      <c r="I470" s="300"/>
      <c r="J470" s="301"/>
    </row>
    <row r="471" spans="1:10" ht="160.5" customHeight="1" x14ac:dyDescent="0.25">
      <c r="A471" s="302">
        <v>26</v>
      </c>
      <c r="B471" s="522" t="s">
        <v>679</v>
      </c>
      <c r="C471" s="522"/>
      <c r="D471" s="396" t="s">
        <v>680</v>
      </c>
      <c r="E471" s="396"/>
      <c r="F471" s="396" t="s">
        <v>681</v>
      </c>
      <c r="G471" s="396"/>
      <c r="H471" s="303">
        <v>26157.189999999995</v>
      </c>
      <c r="I471" s="300"/>
      <c r="J471" s="301"/>
    </row>
    <row r="472" spans="1:10" ht="38.25" customHeight="1" thickBot="1" x14ac:dyDescent="0.3">
      <c r="A472" s="302">
        <v>27</v>
      </c>
      <c r="B472" s="395" t="s">
        <v>682</v>
      </c>
      <c r="C472" s="395"/>
      <c r="D472" s="396" t="s">
        <v>683</v>
      </c>
      <c r="E472" s="396"/>
      <c r="F472" s="396" t="s">
        <v>684</v>
      </c>
      <c r="G472" s="396"/>
      <c r="H472" s="303">
        <v>2</v>
      </c>
      <c r="I472" s="300"/>
      <c r="J472" s="301"/>
    </row>
    <row r="473" spans="1:10" ht="30" customHeight="1" x14ac:dyDescent="0.25">
      <c r="A473" s="299">
        <v>28</v>
      </c>
      <c r="B473" s="395" t="s">
        <v>685</v>
      </c>
      <c r="C473" s="395"/>
      <c r="D473" s="396" t="s">
        <v>672</v>
      </c>
      <c r="E473" s="396"/>
      <c r="F473" s="396" t="s">
        <v>686</v>
      </c>
      <c r="G473" s="396"/>
      <c r="H473" s="303">
        <v>50</v>
      </c>
      <c r="I473" s="300"/>
      <c r="J473" s="301"/>
    </row>
    <row r="474" spans="1:10" ht="24" customHeight="1" x14ac:dyDescent="0.25">
      <c r="A474" s="302">
        <v>29</v>
      </c>
      <c r="B474" s="395" t="s">
        <v>687</v>
      </c>
      <c r="C474" s="395"/>
      <c r="D474" s="396" t="s">
        <v>688</v>
      </c>
      <c r="E474" s="396"/>
      <c r="F474" s="396" t="s">
        <v>689</v>
      </c>
      <c r="G474" s="396"/>
      <c r="H474" s="303">
        <v>30.49</v>
      </c>
      <c r="I474" s="300"/>
      <c r="J474" s="301"/>
    </row>
    <row r="475" spans="1:10" ht="35.25" customHeight="1" thickBot="1" x14ac:dyDescent="0.3">
      <c r="A475" s="302">
        <v>30</v>
      </c>
      <c r="B475" s="503" t="s">
        <v>529</v>
      </c>
      <c r="C475" s="503"/>
      <c r="D475" s="396" t="s">
        <v>690</v>
      </c>
      <c r="E475" s="396"/>
      <c r="F475" s="396" t="s">
        <v>691</v>
      </c>
      <c r="G475" s="396"/>
      <c r="H475" s="303">
        <v>110.61</v>
      </c>
      <c r="I475" s="300"/>
      <c r="J475" s="301"/>
    </row>
    <row r="476" spans="1:10" ht="46.5" customHeight="1" x14ac:dyDescent="0.25">
      <c r="A476" s="299">
        <v>31</v>
      </c>
      <c r="B476" s="523" t="s">
        <v>692</v>
      </c>
      <c r="C476" s="524"/>
      <c r="D476" s="504" t="s">
        <v>693</v>
      </c>
      <c r="E476" s="505"/>
      <c r="F476" s="504" t="s">
        <v>694</v>
      </c>
      <c r="G476" s="505"/>
      <c r="H476" s="304">
        <v>169.82</v>
      </c>
      <c r="I476" s="300"/>
      <c r="J476" s="301"/>
    </row>
    <row r="477" spans="1:10" ht="56.25" customHeight="1" x14ac:dyDescent="0.25">
      <c r="A477" s="302">
        <v>32</v>
      </c>
      <c r="B477" s="523" t="s">
        <v>695</v>
      </c>
      <c r="C477" s="524"/>
      <c r="D477" s="504" t="s">
        <v>696</v>
      </c>
      <c r="E477" s="505"/>
      <c r="F477" s="504" t="s">
        <v>697</v>
      </c>
      <c r="G477" s="505"/>
      <c r="H477" s="304">
        <v>548.28</v>
      </c>
      <c r="I477" s="300"/>
      <c r="J477" s="301"/>
    </row>
    <row r="478" spans="1:10" ht="45" customHeight="1" thickBot="1" x14ac:dyDescent="0.3">
      <c r="A478" s="302">
        <v>33</v>
      </c>
      <c r="B478" s="395" t="s">
        <v>698</v>
      </c>
      <c r="C478" s="395"/>
      <c r="D478" s="396" t="s">
        <v>699</v>
      </c>
      <c r="E478" s="396"/>
      <c r="F478" s="396" t="s">
        <v>700</v>
      </c>
      <c r="G478" s="396"/>
      <c r="H478" s="303">
        <v>25.33</v>
      </c>
      <c r="I478" s="300"/>
      <c r="J478" s="301"/>
    </row>
    <row r="479" spans="1:10" x14ac:dyDescent="0.25">
      <c r="A479" s="299">
        <v>34</v>
      </c>
      <c r="B479" s="395" t="s">
        <v>701</v>
      </c>
      <c r="C479" s="395"/>
      <c r="D479" s="396" t="s">
        <v>702</v>
      </c>
      <c r="E479" s="396"/>
      <c r="F479" s="396" t="s">
        <v>700</v>
      </c>
      <c r="G479" s="396"/>
      <c r="H479" s="303">
        <v>25.48</v>
      </c>
      <c r="I479" s="300"/>
      <c r="J479" s="301"/>
    </row>
    <row r="480" spans="1:10" ht="30" customHeight="1" x14ac:dyDescent="0.25">
      <c r="A480" s="302">
        <v>35</v>
      </c>
      <c r="B480" s="395" t="s">
        <v>703</v>
      </c>
      <c r="C480" s="395"/>
      <c r="D480" s="396" t="s">
        <v>704</v>
      </c>
      <c r="E480" s="396"/>
      <c r="F480" s="396" t="s">
        <v>700</v>
      </c>
      <c r="G480" s="396"/>
      <c r="H480" s="303">
        <v>12.35</v>
      </c>
      <c r="I480" s="300"/>
      <c r="J480" s="301"/>
    </row>
    <row r="481" spans="1:10" ht="30" customHeight="1" thickBot="1" x14ac:dyDescent="0.3">
      <c r="A481" s="302">
        <v>36</v>
      </c>
      <c r="B481" s="395" t="s">
        <v>705</v>
      </c>
      <c r="C481" s="395"/>
      <c r="D481" s="396" t="s">
        <v>706</v>
      </c>
      <c r="E481" s="396"/>
      <c r="F481" s="396" t="s">
        <v>700</v>
      </c>
      <c r="G481" s="396"/>
      <c r="H481" s="303">
        <v>128.97</v>
      </c>
      <c r="I481" s="300"/>
      <c r="J481" s="301"/>
    </row>
    <row r="482" spans="1:10" ht="19.5" customHeight="1" x14ac:dyDescent="0.25">
      <c r="A482" s="299">
        <v>37</v>
      </c>
      <c r="B482" s="395" t="s">
        <v>707</v>
      </c>
      <c r="C482" s="395"/>
      <c r="D482" s="396" t="s">
        <v>555</v>
      </c>
      <c r="E482" s="396"/>
      <c r="F482" s="396" t="s">
        <v>700</v>
      </c>
      <c r="G482" s="396"/>
      <c r="H482" s="303">
        <v>35.79</v>
      </c>
      <c r="I482" s="300"/>
      <c r="J482" s="301"/>
    </row>
    <row r="483" spans="1:10" ht="24" customHeight="1" x14ac:dyDescent="0.25">
      <c r="A483" s="302">
        <v>38</v>
      </c>
      <c r="B483" s="395" t="s">
        <v>708</v>
      </c>
      <c r="C483" s="395"/>
      <c r="D483" s="396" t="s">
        <v>709</v>
      </c>
      <c r="E483" s="396"/>
      <c r="F483" s="396" t="s">
        <v>700</v>
      </c>
      <c r="G483" s="396"/>
      <c r="H483" s="303">
        <v>25.62</v>
      </c>
      <c r="I483" s="300"/>
      <c r="J483" s="301"/>
    </row>
    <row r="484" spans="1:10" ht="30.75" customHeight="1" thickBot="1" x14ac:dyDescent="0.3">
      <c r="A484" s="302">
        <v>39</v>
      </c>
      <c r="B484" s="395" t="s">
        <v>710</v>
      </c>
      <c r="C484" s="395"/>
      <c r="D484" s="396" t="s">
        <v>711</v>
      </c>
      <c r="E484" s="396"/>
      <c r="F484" s="396" t="s">
        <v>689</v>
      </c>
      <c r="G484" s="396"/>
      <c r="H484" s="303">
        <v>101.14</v>
      </c>
      <c r="I484" s="300"/>
      <c r="J484" s="301"/>
    </row>
    <row r="485" spans="1:10" ht="30.75" customHeight="1" x14ac:dyDescent="0.25">
      <c r="A485" s="299">
        <v>40</v>
      </c>
      <c r="B485" s="503" t="s">
        <v>587</v>
      </c>
      <c r="C485" s="503"/>
      <c r="D485" s="396" t="s">
        <v>712</v>
      </c>
      <c r="E485" s="396"/>
      <c r="F485" s="396" t="s">
        <v>691</v>
      </c>
      <c r="G485" s="396"/>
      <c r="H485" s="303">
        <v>96.23</v>
      </c>
      <c r="I485" s="300"/>
      <c r="J485" s="301"/>
    </row>
    <row r="486" spans="1:10" ht="24" customHeight="1" x14ac:dyDescent="0.25">
      <c r="A486" s="302">
        <v>41</v>
      </c>
      <c r="B486" s="395" t="s">
        <v>713</v>
      </c>
      <c r="C486" s="395"/>
      <c r="D486" s="396" t="s">
        <v>714</v>
      </c>
      <c r="E486" s="396"/>
      <c r="F486" s="396" t="s">
        <v>648</v>
      </c>
      <c r="G486" s="396"/>
      <c r="H486" s="303">
        <v>30.43</v>
      </c>
      <c r="I486" s="300"/>
      <c r="J486" s="301"/>
    </row>
    <row r="487" spans="1:10" ht="45.75" customHeight="1" thickBot="1" x14ac:dyDescent="0.3">
      <c r="A487" s="302">
        <v>42</v>
      </c>
      <c r="B487" s="395" t="s">
        <v>715</v>
      </c>
      <c r="C487" s="395"/>
      <c r="D487" s="396" t="s">
        <v>749</v>
      </c>
      <c r="E487" s="396"/>
      <c r="F487" s="396" t="s">
        <v>648</v>
      </c>
      <c r="G487" s="396"/>
      <c r="H487" s="303">
        <v>89.06</v>
      </c>
      <c r="I487" s="300"/>
      <c r="J487" s="301"/>
    </row>
    <row r="488" spans="1:10" ht="27" customHeight="1" x14ac:dyDescent="0.25">
      <c r="A488" s="299">
        <v>43</v>
      </c>
      <c r="B488" s="395" t="s">
        <v>716</v>
      </c>
      <c r="C488" s="395"/>
      <c r="D488" s="396" t="s">
        <v>717</v>
      </c>
      <c r="E488" s="396"/>
      <c r="F488" s="396" t="s">
        <v>700</v>
      </c>
      <c r="G488" s="396"/>
      <c r="H488" s="303">
        <v>52.66</v>
      </c>
      <c r="I488" s="300"/>
      <c r="J488" s="301"/>
    </row>
    <row r="489" spans="1:10" ht="15.75" thickBot="1" x14ac:dyDescent="0.3">
      <c r="A489" s="473" t="s">
        <v>718</v>
      </c>
      <c r="B489" s="418"/>
      <c r="C489" s="418"/>
      <c r="D489" s="418"/>
      <c r="E489" s="418"/>
      <c r="F489" s="418"/>
      <c r="G489" s="474"/>
      <c r="H489" s="366">
        <v>92827.04</v>
      </c>
      <c r="I489" s="365">
        <v>92827.04</v>
      </c>
      <c r="J489" s="360">
        <v>0</v>
      </c>
    </row>
    <row r="490" spans="1:10" ht="15.75" thickBot="1" x14ac:dyDescent="0.3">
      <c r="A490" s="217"/>
      <c r="B490" s="239"/>
      <c r="C490" s="217"/>
      <c r="D490" s="217"/>
      <c r="E490" s="217"/>
      <c r="F490" s="217"/>
      <c r="G490" s="217"/>
      <c r="H490" s="218"/>
      <c r="I490" s="203"/>
      <c r="J490" s="204"/>
    </row>
    <row r="491" spans="1:10" ht="16.5" thickBot="1" x14ac:dyDescent="0.3">
      <c r="A491" s="433" t="s">
        <v>719</v>
      </c>
      <c r="B491" s="434"/>
      <c r="C491" s="434"/>
      <c r="D491" s="434"/>
      <c r="E491" s="435"/>
      <c r="F491" s="205">
        <v>0</v>
      </c>
      <c r="G491" s="206">
        <v>4947950.1000000006</v>
      </c>
      <c r="H491" s="172"/>
      <c r="I491" s="158"/>
      <c r="J491" s="158"/>
    </row>
    <row r="492" spans="1:10" x14ac:dyDescent="0.25">
      <c r="A492" s="152"/>
      <c r="B492" s="155"/>
      <c r="C492" s="155"/>
      <c r="D492" s="156"/>
      <c r="E492" s="157"/>
      <c r="F492" s="152"/>
      <c r="G492" s="153"/>
      <c r="H492" s="154"/>
    </row>
    <row r="493" spans="1:10" x14ac:dyDescent="0.25">
      <c r="A493" s="152"/>
      <c r="B493" s="155"/>
      <c r="C493" s="155"/>
      <c r="D493" s="156"/>
      <c r="E493" s="157"/>
      <c r="F493" s="152"/>
      <c r="G493" s="153"/>
      <c r="H493" s="154"/>
    </row>
    <row r="494" spans="1:10" ht="15.75" thickBot="1" x14ac:dyDescent="0.3">
      <c r="A494" s="183"/>
      <c r="B494" s="140" t="s">
        <v>720</v>
      </c>
      <c r="C494" s="185"/>
      <c r="D494" s="183"/>
      <c r="E494" s="190"/>
      <c r="F494" s="183"/>
      <c r="G494" s="183"/>
      <c r="H494" s="196"/>
      <c r="I494" s="158"/>
      <c r="J494" s="158"/>
    </row>
    <row r="495" spans="1:10" ht="57.75" thickBot="1" x14ac:dyDescent="0.3">
      <c r="A495" s="274" t="s">
        <v>288</v>
      </c>
      <c r="B495" s="596" t="s">
        <v>143</v>
      </c>
      <c r="C495" s="597"/>
      <c r="D495" s="478" t="s">
        <v>289</v>
      </c>
      <c r="E495" s="598"/>
      <c r="F495" s="478" t="s">
        <v>721</v>
      </c>
      <c r="G495" s="479"/>
      <c r="H495" s="275" t="s">
        <v>291</v>
      </c>
      <c r="I495" s="158"/>
      <c r="J495" s="158"/>
    </row>
    <row r="496" spans="1:10" x14ac:dyDescent="0.25">
      <c r="A496" s="245">
        <v>1</v>
      </c>
      <c r="B496" s="599" t="s">
        <v>722</v>
      </c>
      <c r="C496" s="600"/>
      <c r="D496" s="601" t="s">
        <v>723</v>
      </c>
      <c r="E496" s="602"/>
      <c r="F496" s="223"/>
      <c r="G496" s="224"/>
      <c r="H496" s="225">
        <v>1045.2</v>
      </c>
      <c r="I496" s="198"/>
      <c r="J496" s="226"/>
    </row>
    <row r="497" spans="1:10" x14ac:dyDescent="0.25">
      <c r="A497" s="160">
        <v>2</v>
      </c>
      <c r="B497" s="508" t="s">
        <v>722</v>
      </c>
      <c r="C497" s="509"/>
      <c r="D497" s="506" t="s">
        <v>724</v>
      </c>
      <c r="E497" s="507"/>
      <c r="F497" s="219"/>
      <c r="G497" s="220"/>
      <c r="H497" s="221">
        <v>82.38</v>
      </c>
      <c r="I497" s="158"/>
      <c r="J497" s="222"/>
    </row>
    <row r="498" spans="1:10" x14ac:dyDescent="0.25">
      <c r="A498" s="160">
        <v>3</v>
      </c>
      <c r="B498" s="389" t="s">
        <v>725</v>
      </c>
      <c r="C498" s="390"/>
      <c r="D498" s="506" t="s">
        <v>396</v>
      </c>
      <c r="E498" s="507"/>
      <c r="F498" s="219"/>
      <c r="G498" s="220"/>
      <c r="H498" s="221">
        <v>743.13</v>
      </c>
      <c r="I498" s="158"/>
      <c r="J498" s="222"/>
    </row>
    <row r="499" spans="1:10" ht="30" customHeight="1" x14ac:dyDescent="0.25">
      <c r="A499" s="160">
        <v>5</v>
      </c>
      <c r="B499" s="389" t="s">
        <v>726</v>
      </c>
      <c r="C499" s="390"/>
      <c r="D499" s="506" t="s">
        <v>727</v>
      </c>
      <c r="E499" s="507"/>
      <c r="F499" s="219"/>
      <c r="G499" s="220"/>
      <c r="H499" s="221">
        <v>14858.59</v>
      </c>
      <c r="I499" s="158"/>
      <c r="J499" s="222"/>
    </row>
    <row r="500" spans="1:10" ht="45" customHeight="1" x14ac:dyDescent="0.25">
      <c r="A500" s="160">
        <v>6</v>
      </c>
      <c r="B500" s="389" t="s">
        <v>728</v>
      </c>
      <c r="C500" s="390"/>
      <c r="D500" s="506" t="s">
        <v>729</v>
      </c>
      <c r="E500" s="507"/>
      <c r="F500" s="219"/>
      <c r="G500" s="220"/>
      <c r="H500" s="221">
        <v>504.87</v>
      </c>
      <c r="I500" s="158"/>
      <c r="J500" s="222"/>
    </row>
    <row r="501" spans="1:10" ht="31.5" customHeight="1" thickBot="1" x14ac:dyDescent="0.3">
      <c r="A501" s="160">
        <v>8</v>
      </c>
      <c r="B501" s="429" t="s">
        <v>730</v>
      </c>
      <c r="C501" s="430"/>
      <c r="D501" s="431" t="s">
        <v>731</v>
      </c>
      <c r="E501" s="432"/>
      <c r="F501" s="219"/>
      <c r="G501" s="220"/>
      <c r="H501" s="227">
        <v>1312.11</v>
      </c>
      <c r="I501" s="158"/>
      <c r="J501" s="222"/>
    </row>
    <row r="502" spans="1:10" ht="47.25" customHeight="1" thickBot="1" x14ac:dyDescent="0.3">
      <c r="A502" s="160">
        <v>9</v>
      </c>
      <c r="B502" s="429" t="s">
        <v>732</v>
      </c>
      <c r="C502" s="430"/>
      <c r="D502" s="431" t="s">
        <v>733</v>
      </c>
      <c r="E502" s="432"/>
      <c r="F502" s="219"/>
      <c r="G502" s="220"/>
      <c r="H502" s="227">
        <v>3910.3</v>
      </c>
      <c r="I502" s="158"/>
      <c r="J502" s="222"/>
    </row>
    <row r="503" spans="1:10" ht="22.5" customHeight="1" thickBot="1" x14ac:dyDescent="0.3">
      <c r="A503" s="160">
        <v>10</v>
      </c>
      <c r="B503" s="429" t="s">
        <v>734</v>
      </c>
      <c r="C503" s="430"/>
      <c r="D503" s="431" t="s">
        <v>735</v>
      </c>
      <c r="E503" s="432"/>
      <c r="F503" s="219"/>
      <c r="G503" s="220"/>
      <c r="H503" s="227">
        <v>721.43</v>
      </c>
      <c r="I503" s="158"/>
      <c r="J503" s="222"/>
    </row>
    <row r="504" spans="1:10" ht="21" customHeight="1" thickBot="1" x14ac:dyDescent="0.3">
      <c r="A504" s="160">
        <v>11</v>
      </c>
      <c r="B504" s="429" t="s">
        <v>736</v>
      </c>
      <c r="C504" s="430"/>
      <c r="D504" s="431" t="s">
        <v>737</v>
      </c>
      <c r="E504" s="432"/>
      <c r="F504" s="219"/>
      <c r="G504" s="220"/>
      <c r="H504" s="227">
        <v>2391.21</v>
      </c>
      <c r="I504" s="158"/>
      <c r="J504" s="222"/>
    </row>
    <row r="505" spans="1:10" ht="23.25" customHeight="1" thickBot="1" x14ac:dyDescent="0.3">
      <c r="A505" s="160">
        <v>12</v>
      </c>
      <c r="B505" s="389" t="s">
        <v>728</v>
      </c>
      <c r="C505" s="390"/>
      <c r="D505" s="506" t="s">
        <v>738</v>
      </c>
      <c r="E505" s="507"/>
      <c r="F505" s="219"/>
      <c r="G505" s="220"/>
      <c r="H505" s="221">
        <v>4300.7700000000004</v>
      </c>
      <c r="I505" s="158"/>
      <c r="J505" s="222"/>
    </row>
    <row r="506" spans="1:10" ht="15.75" thickBot="1" x14ac:dyDescent="0.3">
      <c r="A506" s="244" t="s">
        <v>336</v>
      </c>
      <c r="B506" s="235"/>
      <c r="C506" s="191"/>
      <c r="D506" s="192"/>
      <c r="E506" s="197"/>
      <c r="F506" s="193"/>
      <c r="G506" s="194"/>
      <c r="H506" s="367">
        <v>29869.989999999998</v>
      </c>
      <c r="I506" s="368">
        <v>29869.99</v>
      </c>
      <c r="J506" s="360">
        <v>0</v>
      </c>
    </row>
    <row r="507" spans="1:10" x14ac:dyDescent="0.25">
      <c r="A507" s="152"/>
      <c r="B507" s="155"/>
      <c r="C507" s="155"/>
      <c r="D507" s="156"/>
      <c r="E507" s="157"/>
      <c r="F507" s="152"/>
      <c r="G507" s="153"/>
      <c r="H507" s="154"/>
    </row>
    <row r="508" spans="1:10" x14ac:dyDescent="0.25">
      <c r="A508" s="152"/>
      <c r="B508" s="155"/>
      <c r="C508" s="155"/>
      <c r="D508" s="156"/>
      <c r="E508" s="157"/>
      <c r="F508" s="152"/>
      <c r="G508" s="153"/>
      <c r="H508" s="154"/>
    </row>
    <row r="509" spans="1:10" x14ac:dyDescent="0.25">
      <c r="A509" s="152"/>
      <c r="B509" s="155"/>
      <c r="C509" s="155"/>
      <c r="D509" s="156"/>
      <c r="E509" s="157"/>
      <c r="F509" s="152"/>
      <c r="G509" s="153"/>
      <c r="H509" s="154"/>
    </row>
    <row r="510" spans="1:10" ht="15.75" thickBot="1" x14ac:dyDescent="0.3">
      <c r="A510" s="158"/>
      <c r="B510" s="240" t="s">
        <v>739</v>
      </c>
      <c r="C510" s="158"/>
      <c r="D510" s="158"/>
      <c r="E510" s="158"/>
      <c r="F510" s="158"/>
      <c r="G510" s="158"/>
      <c r="H510" s="158"/>
      <c r="I510" s="158"/>
    </row>
    <row r="511" spans="1:10" ht="57.75" thickBot="1" x14ac:dyDescent="0.3">
      <c r="A511" s="274" t="s">
        <v>288</v>
      </c>
      <c r="B511" s="596" t="s">
        <v>143</v>
      </c>
      <c r="C511" s="597"/>
      <c r="D511" s="478" t="s">
        <v>740</v>
      </c>
      <c r="E511" s="598"/>
      <c r="F511" s="478"/>
      <c r="G511" s="479"/>
      <c r="H511" s="275" t="s">
        <v>291</v>
      </c>
      <c r="I511" s="158"/>
    </row>
    <row r="512" spans="1:10" ht="38.25" customHeight="1" thickBot="1" x14ac:dyDescent="0.3">
      <c r="A512" s="246">
        <v>1</v>
      </c>
      <c r="B512" s="592" t="s">
        <v>741</v>
      </c>
      <c r="C512" s="593"/>
      <c r="D512" s="594" t="s">
        <v>742</v>
      </c>
      <c r="E512" s="595"/>
      <c r="F512" s="276"/>
      <c r="G512" s="277"/>
      <c r="H512" s="280">
        <v>32800</v>
      </c>
      <c r="I512" s="158"/>
    </row>
    <row r="513" spans="1:9" x14ac:dyDescent="0.25">
      <c r="A513" s="376">
        <v>2</v>
      </c>
      <c r="B513" s="378" t="s">
        <v>743</v>
      </c>
      <c r="C513" s="379"/>
      <c r="D513" s="382" t="s">
        <v>744</v>
      </c>
      <c r="E513" s="383"/>
      <c r="F513" s="378" t="s">
        <v>745</v>
      </c>
      <c r="G513" s="379"/>
      <c r="H513" s="281">
        <v>88711</v>
      </c>
      <c r="I513" s="158"/>
    </row>
    <row r="514" spans="1:9" ht="49.5" customHeight="1" thickBot="1" x14ac:dyDescent="0.3">
      <c r="A514" s="377"/>
      <c r="B514" s="380"/>
      <c r="C514" s="381"/>
      <c r="D514" s="384"/>
      <c r="E514" s="385"/>
      <c r="F514" s="380"/>
      <c r="G514" s="381"/>
      <c r="H514" s="282"/>
      <c r="I514" s="158"/>
    </row>
    <row r="515" spans="1:9" ht="15.75" thickBot="1" x14ac:dyDescent="0.3">
      <c r="A515" s="244" t="s">
        <v>746</v>
      </c>
      <c r="B515" s="283"/>
      <c r="C515" s="284"/>
      <c r="D515" s="278"/>
      <c r="E515" s="279"/>
      <c r="F515" s="285"/>
      <c r="G515" s="286"/>
      <c r="H515" s="367">
        <v>121511</v>
      </c>
      <c r="I515" s="369"/>
    </row>
    <row r="516" spans="1:9" x14ac:dyDescent="0.25">
      <c r="A516" s="152"/>
      <c r="B516" s="155"/>
      <c r="C516" s="155"/>
      <c r="D516" s="156"/>
      <c r="E516" s="157"/>
      <c r="F516" s="152"/>
      <c r="G516" s="153"/>
      <c r="H516" s="154"/>
    </row>
    <row r="517" spans="1:9" x14ac:dyDescent="0.25">
      <c r="A517" s="152"/>
      <c r="B517" s="155"/>
      <c r="C517" s="155"/>
      <c r="D517" s="156"/>
      <c r="E517" s="157"/>
      <c r="F517" s="152"/>
      <c r="G517" s="153"/>
      <c r="H517" s="154"/>
    </row>
    <row r="519" spans="1:9" x14ac:dyDescent="0.25">
      <c r="A519" s="7" t="s">
        <v>771</v>
      </c>
      <c r="B519" s="6"/>
      <c r="C519" s="126"/>
      <c r="D519" s="127"/>
      <c r="E519" s="126"/>
      <c r="F519" s="126"/>
      <c r="G519" s="3"/>
      <c r="H519" s="83"/>
    </row>
    <row r="520" spans="1:9" x14ac:dyDescent="0.25">
      <c r="A520" s="3"/>
      <c r="B520" s="6"/>
      <c r="C520" s="4"/>
      <c r="D520" s="93"/>
      <c r="E520" s="4"/>
      <c r="F520" s="4"/>
      <c r="G520" s="3"/>
      <c r="H520" s="83"/>
    </row>
    <row r="521" spans="1:9" x14ac:dyDescent="0.25">
      <c r="A521" s="128">
        <v>1</v>
      </c>
      <c r="B521" s="126" t="s">
        <v>337</v>
      </c>
      <c r="C521" s="132"/>
      <c r="D521" s="130"/>
      <c r="E521" s="129"/>
      <c r="F521" s="129"/>
      <c r="G521" s="129"/>
      <c r="H521" s="129"/>
    </row>
    <row r="522" spans="1:9" x14ac:dyDescent="0.25">
      <c r="A522" s="131"/>
      <c r="B522" s="4"/>
      <c r="C522" s="132"/>
      <c r="D522" s="130"/>
      <c r="E522" s="129"/>
      <c r="F522" s="129"/>
      <c r="G522" s="129"/>
      <c r="H522" s="129"/>
    </row>
    <row r="523" spans="1:9" x14ac:dyDescent="0.25">
      <c r="A523" s="129"/>
      <c r="B523" s="132" t="s">
        <v>338</v>
      </c>
      <c r="C523" s="132"/>
      <c r="D523" s="133"/>
      <c r="E523" s="129"/>
      <c r="F523" s="129"/>
      <c r="G523" s="129"/>
      <c r="H523" s="129"/>
    </row>
    <row r="524" spans="1:9" x14ac:dyDescent="0.25">
      <c r="A524" s="129"/>
      <c r="B524" s="132" t="s">
        <v>747</v>
      </c>
      <c r="C524" s="132"/>
      <c r="D524" s="130"/>
      <c r="E524" s="129"/>
      <c r="F524" s="129"/>
      <c r="G524" s="129"/>
      <c r="H524" s="129"/>
    </row>
    <row r="525" spans="1:9" x14ac:dyDescent="0.25">
      <c r="A525" s="129"/>
      <c r="B525" s="132" t="s">
        <v>755</v>
      </c>
      <c r="C525" s="132"/>
      <c r="D525" s="130"/>
      <c r="E525" s="129"/>
      <c r="F525" s="129"/>
      <c r="G525" s="129"/>
      <c r="H525" s="129"/>
    </row>
    <row r="526" spans="1:9" x14ac:dyDescent="0.25">
      <c r="A526" s="129"/>
      <c r="B526" s="132" t="s">
        <v>748</v>
      </c>
      <c r="C526" s="132"/>
      <c r="D526" s="133"/>
      <c r="E526" s="129"/>
      <c r="F526" s="129"/>
      <c r="G526" s="129"/>
      <c r="H526" s="129"/>
    </row>
    <row r="527" spans="1:9" x14ac:dyDescent="0.25">
      <c r="A527" s="129"/>
      <c r="B527" s="132"/>
      <c r="C527" s="132"/>
      <c r="D527" s="130"/>
      <c r="E527" s="129"/>
      <c r="F527" s="129"/>
      <c r="G527" s="129"/>
      <c r="H527" s="129"/>
    </row>
    <row r="528" spans="1:9" x14ac:dyDescent="0.25">
      <c r="A528" s="131">
        <v>2</v>
      </c>
      <c r="B528" s="4" t="s">
        <v>339</v>
      </c>
      <c r="C528" s="132"/>
      <c r="D528" s="130"/>
      <c r="E528" s="129"/>
      <c r="F528" s="129"/>
      <c r="G528" s="129"/>
      <c r="H528" s="129"/>
    </row>
    <row r="529" spans="1:8" x14ac:dyDescent="0.25">
      <c r="A529" s="128" t="s">
        <v>340</v>
      </c>
      <c r="B529" s="126" t="s">
        <v>341</v>
      </c>
      <c r="C529" s="132"/>
      <c r="D529" s="130"/>
      <c r="E529" s="129"/>
      <c r="F529" s="129"/>
      <c r="G529" s="129"/>
      <c r="H529" s="129"/>
    </row>
    <row r="530" spans="1:8" x14ac:dyDescent="0.25">
      <c r="A530" s="129"/>
      <c r="B530" s="604" t="s">
        <v>344</v>
      </c>
      <c r="C530" s="604"/>
      <c r="D530" s="604"/>
      <c r="E530" s="132"/>
      <c r="F530" s="132"/>
      <c r="G530" s="132"/>
      <c r="H530" s="132"/>
    </row>
    <row r="531" spans="1:8" x14ac:dyDescent="0.25">
      <c r="A531" s="129"/>
      <c r="B531" s="604" t="s">
        <v>345</v>
      </c>
      <c r="C531" s="604"/>
      <c r="D531" s="604"/>
      <c r="E531" s="132"/>
      <c r="F531" s="132"/>
      <c r="G531" s="132"/>
      <c r="H531" s="132"/>
    </row>
    <row r="532" spans="1:8" x14ac:dyDescent="0.25">
      <c r="A532" s="129"/>
      <c r="B532" s="604" t="s">
        <v>346</v>
      </c>
      <c r="C532" s="604"/>
      <c r="D532" s="604"/>
      <c r="E532" s="132"/>
      <c r="F532" s="132"/>
      <c r="G532" s="132"/>
      <c r="H532" s="132"/>
    </row>
    <row r="533" spans="1:8" x14ac:dyDescent="0.25">
      <c r="A533" s="129"/>
      <c r="B533" s="604" t="s">
        <v>347</v>
      </c>
      <c r="C533" s="604"/>
      <c r="D533" s="604"/>
      <c r="E533" s="132"/>
      <c r="F533" s="132"/>
      <c r="G533" s="132"/>
      <c r="H533" s="132"/>
    </row>
    <row r="534" spans="1:8" ht="33" customHeight="1" x14ac:dyDescent="0.25">
      <c r="A534" s="129"/>
      <c r="B534" s="605" t="s">
        <v>348</v>
      </c>
      <c r="C534" s="605"/>
      <c r="D534" s="605"/>
      <c r="E534" s="132"/>
      <c r="F534" s="132"/>
      <c r="G534" s="132"/>
      <c r="H534" s="132"/>
    </row>
    <row r="535" spans="1:8" x14ac:dyDescent="0.25">
      <c r="A535" s="129"/>
      <c r="B535" s="605" t="s">
        <v>349</v>
      </c>
      <c r="C535" s="605"/>
      <c r="D535" s="605"/>
      <c r="E535" s="132"/>
      <c r="F535" s="132"/>
      <c r="G535" s="132"/>
      <c r="H535" s="132"/>
    </row>
    <row r="536" spans="1:8" x14ac:dyDescent="0.25">
      <c r="A536" s="129"/>
      <c r="B536" s="605" t="s">
        <v>350</v>
      </c>
      <c r="C536" s="605"/>
      <c r="D536" s="605"/>
      <c r="E536" s="132"/>
      <c r="F536" s="132"/>
      <c r="G536" s="132"/>
      <c r="H536" s="132"/>
    </row>
    <row r="537" spans="1:8" x14ac:dyDescent="0.25">
      <c r="A537" s="129"/>
      <c r="B537" s="605" t="s">
        <v>351</v>
      </c>
      <c r="C537" s="605"/>
      <c r="D537" s="605"/>
      <c r="E537" s="132"/>
      <c r="F537" s="132"/>
      <c r="G537" s="132"/>
      <c r="H537" s="132"/>
    </row>
    <row r="538" spans="1:8" ht="36.75" customHeight="1" x14ac:dyDescent="0.25">
      <c r="A538" s="129"/>
      <c r="B538" s="605" t="s">
        <v>352</v>
      </c>
      <c r="C538" s="605"/>
      <c r="D538" s="605"/>
      <c r="E538" s="132"/>
      <c r="F538" s="132"/>
      <c r="G538" s="132"/>
      <c r="H538" s="132"/>
    </row>
    <row r="539" spans="1:8" ht="31.5" customHeight="1" x14ac:dyDescent="0.25">
      <c r="A539" s="129"/>
      <c r="B539" s="605" t="s">
        <v>353</v>
      </c>
      <c r="C539" s="605"/>
      <c r="D539" s="605"/>
      <c r="E539" s="132"/>
      <c r="F539" s="132"/>
      <c r="G539" s="132"/>
      <c r="H539" s="132"/>
    </row>
    <row r="540" spans="1:8" x14ac:dyDescent="0.25">
      <c r="A540" s="129"/>
      <c r="B540" s="605" t="s">
        <v>354</v>
      </c>
      <c r="C540" s="605"/>
      <c r="D540" s="605"/>
      <c r="E540" s="132"/>
      <c r="F540" s="132"/>
      <c r="G540" s="132"/>
      <c r="H540" s="132"/>
    </row>
    <row r="541" spans="1:8" x14ac:dyDescent="0.25">
      <c r="A541" s="129"/>
      <c r="B541" s="605" t="s">
        <v>355</v>
      </c>
      <c r="C541" s="605"/>
      <c r="D541" s="605"/>
      <c r="E541" s="132"/>
      <c r="F541" s="132"/>
      <c r="G541" s="132"/>
      <c r="H541" s="132"/>
    </row>
    <row r="542" spans="1:8" ht="32.25" customHeight="1" x14ac:dyDescent="0.25">
      <c r="A542" s="129"/>
      <c r="B542" s="605" t="s">
        <v>356</v>
      </c>
      <c r="C542" s="605"/>
      <c r="D542" s="605"/>
      <c r="E542" s="132"/>
      <c r="F542" s="132"/>
      <c r="G542" s="132"/>
      <c r="H542" s="132"/>
    </row>
    <row r="543" spans="1:8" x14ac:dyDescent="0.25">
      <c r="A543" s="129"/>
      <c r="B543" s="134"/>
      <c r="C543" s="132"/>
      <c r="D543" s="133"/>
      <c r="E543" s="132"/>
      <c r="F543" s="132"/>
      <c r="G543" s="132"/>
      <c r="H543" s="132"/>
    </row>
    <row r="544" spans="1:8" x14ac:dyDescent="0.25">
      <c r="A544" s="129"/>
      <c r="B544" s="132"/>
      <c r="C544" s="132"/>
      <c r="D544" s="130"/>
      <c r="E544" s="129"/>
      <c r="F544" s="129"/>
      <c r="G544" s="129"/>
      <c r="H544" s="129"/>
    </row>
    <row r="545" spans="1:8" x14ac:dyDescent="0.25">
      <c r="A545" s="128" t="s">
        <v>342</v>
      </c>
      <c r="B545" s="126" t="s">
        <v>343</v>
      </c>
      <c r="C545" s="132"/>
      <c r="D545" s="130"/>
      <c r="E545" s="129"/>
      <c r="F545" s="129"/>
      <c r="G545" s="129"/>
      <c r="H545" s="129"/>
    </row>
    <row r="546" spans="1:8" ht="37.5" customHeight="1" x14ac:dyDescent="0.25">
      <c r="A546" s="129"/>
      <c r="B546" s="605" t="s">
        <v>357</v>
      </c>
      <c r="C546" s="605"/>
      <c r="D546" s="605"/>
      <c r="E546" s="132"/>
      <c r="F546" s="132"/>
      <c r="G546" s="132"/>
      <c r="H546" s="132"/>
    </row>
    <row r="547" spans="1:8" ht="27" customHeight="1" x14ac:dyDescent="0.25">
      <c r="A547" s="129"/>
      <c r="B547" s="605" t="s">
        <v>358</v>
      </c>
      <c r="C547" s="605"/>
      <c r="D547" s="605"/>
      <c r="E547" s="132"/>
      <c r="F547" s="132"/>
      <c r="G547" s="132"/>
      <c r="H547" s="132"/>
    </row>
    <row r="548" spans="1:8" ht="39" customHeight="1" x14ac:dyDescent="0.25">
      <c r="A548" s="129"/>
      <c r="B548" s="605" t="s">
        <v>359</v>
      </c>
      <c r="C548" s="605"/>
      <c r="D548" s="605"/>
      <c r="E548" s="132"/>
      <c r="F548" s="132"/>
      <c r="G548" s="132"/>
      <c r="H548" s="132"/>
    </row>
    <row r="549" spans="1:8" ht="27" customHeight="1" x14ac:dyDescent="0.25">
      <c r="A549" s="129"/>
      <c r="B549" s="605" t="s">
        <v>360</v>
      </c>
      <c r="C549" s="605"/>
      <c r="D549" s="605"/>
      <c r="E549" s="132"/>
      <c r="F549" s="132"/>
      <c r="G549" s="132"/>
      <c r="H549" s="132"/>
    </row>
    <row r="550" spans="1:8" ht="29.25" customHeight="1" x14ac:dyDescent="0.25">
      <c r="A550" s="129"/>
      <c r="B550" s="605" t="s">
        <v>361</v>
      </c>
      <c r="C550" s="605"/>
      <c r="D550" s="605"/>
      <c r="E550" s="132"/>
      <c r="F550" s="132"/>
      <c r="G550" s="132"/>
      <c r="H550" s="132"/>
    </row>
    <row r="551" spans="1:8" ht="26.25" customHeight="1" x14ac:dyDescent="0.25">
      <c r="A551" s="129"/>
      <c r="B551" s="605" t="s">
        <v>362</v>
      </c>
      <c r="C551" s="605"/>
      <c r="D551" s="605"/>
      <c r="E551" s="132"/>
      <c r="F551" s="132"/>
      <c r="G551" s="132"/>
      <c r="H551" s="132"/>
    </row>
    <row r="552" spans="1:8" ht="39" customHeight="1" x14ac:dyDescent="0.25">
      <c r="A552" s="129"/>
      <c r="B552" s="605" t="s">
        <v>363</v>
      </c>
      <c r="C552" s="605"/>
      <c r="D552" s="605"/>
      <c r="E552" s="132"/>
      <c r="F552" s="132"/>
      <c r="G552" s="132"/>
      <c r="H552" s="132"/>
    </row>
    <row r="553" spans="1:8" ht="26.25" customHeight="1" x14ac:dyDescent="0.25">
      <c r="A553" s="129"/>
      <c r="B553" s="605" t="s">
        <v>364</v>
      </c>
      <c r="C553" s="605"/>
      <c r="D553" s="605"/>
      <c r="E553" s="132"/>
      <c r="F553" s="132"/>
      <c r="G553" s="132"/>
      <c r="H553" s="132"/>
    </row>
    <row r="554" spans="1:8" ht="30.75" customHeight="1" x14ac:dyDescent="0.25">
      <c r="A554" s="129"/>
      <c r="B554" s="605" t="s">
        <v>365</v>
      </c>
      <c r="C554" s="605"/>
      <c r="D554" s="605"/>
      <c r="E554" s="132"/>
      <c r="F554" s="132"/>
      <c r="G554" s="132"/>
      <c r="H554" s="132"/>
    </row>
    <row r="555" spans="1:8" ht="26.25" customHeight="1" x14ac:dyDescent="0.25">
      <c r="A555" s="129"/>
      <c r="B555" s="605" t="s">
        <v>366</v>
      </c>
      <c r="C555" s="605"/>
      <c r="D555" s="605"/>
      <c r="E555" s="132"/>
      <c r="F555" s="132"/>
      <c r="G555" s="132"/>
      <c r="H555" s="132"/>
    </row>
    <row r="556" spans="1:8" ht="26.25" customHeight="1" x14ac:dyDescent="0.25">
      <c r="A556" s="129"/>
      <c r="B556" s="605" t="s">
        <v>367</v>
      </c>
      <c r="C556" s="605"/>
      <c r="D556" s="605"/>
      <c r="E556" s="132"/>
      <c r="F556" s="132"/>
      <c r="G556" s="132"/>
      <c r="H556" s="132"/>
    </row>
    <row r="557" spans="1:8" ht="26.25" customHeight="1" x14ac:dyDescent="0.25">
      <c r="B557" s="605" t="s">
        <v>368</v>
      </c>
      <c r="C557" s="605"/>
      <c r="D557" s="605"/>
    </row>
    <row r="558" spans="1:8" ht="26.25" customHeight="1" x14ac:dyDescent="0.25">
      <c r="B558" s="605" t="s">
        <v>369</v>
      </c>
      <c r="C558" s="605"/>
      <c r="D558" s="605"/>
    </row>
    <row r="559" spans="1:8" x14ac:dyDescent="0.25">
      <c r="B559" s="136"/>
      <c r="C559" s="136"/>
    </row>
    <row r="560" spans="1:8" x14ac:dyDescent="0.25">
      <c r="A560" s="128" t="s">
        <v>370</v>
      </c>
      <c r="B560" s="126" t="s">
        <v>371</v>
      </c>
      <c r="C560" s="136"/>
    </row>
    <row r="561" spans="1:4" ht="59.25" customHeight="1" x14ac:dyDescent="0.25">
      <c r="B561" s="606" t="s">
        <v>388</v>
      </c>
      <c r="C561" s="606"/>
      <c r="D561" s="606"/>
    </row>
    <row r="562" spans="1:4" x14ac:dyDescent="0.25">
      <c r="B562" s="136"/>
      <c r="C562" s="136"/>
    </row>
    <row r="563" spans="1:4" x14ac:dyDescent="0.25">
      <c r="A563" s="128" t="s">
        <v>372</v>
      </c>
      <c r="B563" s="126" t="s">
        <v>373</v>
      </c>
      <c r="C563" s="136"/>
    </row>
    <row r="564" spans="1:4" x14ac:dyDescent="0.25">
      <c r="B564" s="136"/>
      <c r="C564" s="136"/>
    </row>
    <row r="565" spans="1:4" x14ac:dyDescent="0.25">
      <c r="B565" s="138" t="s">
        <v>376</v>
      </c>
      <c r="C565" s="136"/>
    </row>
    <row r="566" spans="1:4" x14ac:dyDescent="0.25">
      <c r="B566" s="138" t="s">
        <v>377</v>
      </c>
      <c r="C566" s="136"/>
    </row>
    <row r="567" spans="1:4" ht="64.5" x14ac:dyDescent="0.25">
      <c r="B567" s="137" t="s">
        <v>378</v>
      </c>
      <c r="C567" s="136"/>
    </row>
    <row r="568" spans="1:4" x14ac:dyDescent="0.25">
      <c r="B568" s="138" t="s">
        <v>379</v>
      </c>
      <c r="C568" s="136"/>
    </row>
    <row r="569" spans="1:4" x14ac:dyDescent="0.25">
      <c r="B569" s="138" t="s">
        <v>380</v>
      </c>
      <c r="C569" s="136"/>
    </row>
    <row r="570" spans="1:4" x14ac:dyDescent="0.25">
      <c r="B570" s="138" t="s">
        <v>381</v>
      </c>
      <c r="C570" s="136"/>
    </row>
    <row r="571" spans="1:4" x14ac:dyDescent="0.25">
      <c r="B571" s="138" t="s">
        <v>382</v>
      </c>
      <c r="C571" s="136"/>
    </row>
    <row r="572" spans="1:4" x14ac:dyDescent="0.25">
      <c r="B572" s="138" t="s">
        <v>383</v>
      </c>
      <c r="C572" s="136"/>
    </row>
    <row r="573" spans="1:4" x14ac:dyDescent="0.25">
      <c r="B573" s="136" t="s">
        <v>384</v>
      </c>
      <c r="C573" s="136"/>
    </row>
    <row r="574" spans="1:4" x14ac:dyDescent="0.25">
      <c r="B574" s="138" t="s">
        <v>385</v>
      </c>
      <c r="C574" s="136"/>
    </row>
    <row r="575" spans="1:4" ht="33.75" customHeight="1" x14ac:dyDescent="0.25">
      <c r="B575" s="606" t="s">
        <v>386</v>
      </c>
      <c r="C575" s="606"/>
      <c r="D575" s="606"/>
    </row>
    <row r="576" spans="1:4" ht="62.25" customHeight="1" x14ac:dyDescent="0.25">
      <c r="B576" s="606" t="s">
        <v>387</v>
      </c>
      <c r="C576" s="606"/>
      <c r="D576" s="606"/>
    </row>
    <row r="577" spans="1:4" x14ac:dyDescent="0.25">
      <c r="B577" s="136"/>
      <c r="C577" s="136"/>
    </row>
    <row r="578" spans="1:4" x14ac:dyDescent="0.25">
      <c r="B578" s="136" t="s">
        <v>756</v>
      </c>
      <c r="C578" s="136"/>
    </row>
    <row r="579" spans="1:4" x14ac:dyDescent="0.25">
      <c r="B579" s="136" t="s">
        <v>757</v>
      </c>
      <c r="C579" s="136"/>
    </row>
    <row r="580" spans="1:4" x14ac:dyDescent="0.25">
      <c r="B580" s="136" t="s">
        <v>758</v>
      </c>
      <c r="C580" s="136"/>
    </row>
    <row r="581" spans="1:4" x14ac:dyDescent="0.25">
      <c r="B581" s="136" t="s">
        <v>759</v>
      </c>
      <c r="C581" s="136"/>
    </row>
    <row r="582" spans="1:4" ht="57.75" customHeight="1" x14ac:dyDescent="0.25">
      <c r="B582" s="605" t="s">
        <v>760</v>
      </c>
      <c r="C582" s="605"/>
      <c r="D582" s="605"/>
    </row>
    <row r="583" spans="1:4" ht="27" customHeight="1" x14ac:dyDescent="0.25">
      <c r="B583" s="139"/>
      <c r="C583" s="139"/>
      <c r="D583" s="139"/>
    </row>
    <row r="584" spans="1:4" x14ac:dyDescent="0.25">
      <c r="A584" s="128" t="s">
        <v>203</v>
      </c>
      <c r="B584" s="603" t="s">
        <v>374</v>
      </c>
      <c r="C584" s="603"/>
    </row>
    <row r="585" spans="1:4" x14ac:dyDescent="0.25">
      <c r="B585" s="136"/>
      <c r="C585" s="136"/>
    </row>
    <row r="586" spans="1:4" x14ac:dyDescent="0.25">
      <c r="B586" s="136" t="s">
        <v>389</v>
      </c>
      <c r="C586" s="136"/>
    </row>
    <row r="587" spans="1:4" x14ac:dyDescent="0.25">
      <c r="B587" s="136"/>
      <c r="C587" s="136"/>
    </row>
    <row r="588" spans="1:4" x14ac:dyDescent="0.25">
      <c r="A588" s="128" t="s">
        <v>220</v>
      </c>
      <c r="B588" s="135" t="s">
        <v>375</v>
      </c>
      <c r="C588" s="136"/>
    </row>
    <row r="589" spans="1:4" x14ac:dyDescent="0.25">
      <c r="B589" s="136" t="s">
        <v>750</v>
      </c>
      <c r="C589" s="136"/>
    </row>
    <row r="590" spans="1:4" x14ac:dyDescent="0.25">
      <c r="B590" s="136" t="s">
        <v>390</v>
      </c>
      <c r="C590" s="136"/>
    </row>
    <row r="591" spans="1:4" x14ac:dyDescent="0.25">
      <c r="B591" s="136" t="s">
        <v>752</v>
      </c>
      <c r="C591" s="136"/>
    </row>
    <row r="592" spans="1:4" x14ac:dyDescent="0.25">
      <c r="B592" s="136" t="s">
        <v>753</v>
      </c>
      <c r="C592" s="136"/>
    </row>
    <row r="593" spans="1:5" x14ac:dyDescent="0.25">
      <c r="B593" s="136" t="s">
        <v>754</v>
      </c>
      <c r="C593" s="136"/>
    </row>
    <row r="594" spans="1:5" x14ac:dyDescent="0.25">
      <c r="B594" s="136" t="s">
        <v>751</v>
      </c>
    </row>
    <row r="595" spans="1:5" x14ac:dyDescent="0.25">
      <c r="B595" s="136" t="s">
        <v>766</v>
      </c>
    </row>
    <row r="597" spans="1:5" x14ac:dyDescent="0.25">
      <c r="B597" s="136"/>
    </row>
    <row r="599" spans="1:5" x14ac:dyDescent="0.25">
      <c r="A599" s="136"/>
      <c r="B599" s="136"/>
      <c r="C599" s="136"/>
      <c r="D599" s="136"/>
      <c r="E599" s="136"/>
    </row>
    <row r="600" spans="1:5" x14ac:dyDescent="0.25">
      <c r="A600" s="136"/>
      <c r="B600" s="136"/>
      <c r="C600" s="136"/>
      <c r="D600" s="136"/>
      <c r="E600" s="136"/>
    </row>
    <row r="601" spans="1:5" x14ac:dyDescent="0.25">
      <c r="A601" s="136"/>
      <c r="B601" s="136"/>
      <c r="C601" s="136"/>
      <c r="D601" s="136"/>
      <c r="E601" s="136"/>
    </row>
    <row r="602" spans="1:5" x14ac:dyDescent="0.25">
      <c r="A602" s="136"/>
      <c r="B602" s="136"/>
      <c r="C602" s="136"/>
      <c r="D602" s="136"/>
      <c r="E602" s="136"/>
    </row>
    <row r="603" spans="1:5" x14ac:dyDescent="0.25">
      <c r="A603" s="136"/>
      <c r="B603" s="136"/>
      <c r="C603" s="136"/>
      <c r="D603" s="136"/>
      <c r="E603" s="136"/>
    </row>
    <row r="604" spans="1:5" x14ac:dyDescent="0.25">
      <c r="A604" s="136"/>
      <c r="B604" s="136"/>
      <c r="C604" s="136"/>
      <c r="D604" s="136"/>
      <c r="E604" s="136"/>
    </row>
    <row r="605" spans="1:5" x14ac:dyDescent="0.25">
      <c r="A605" s="136"/>
      <c r="B605" s="136"/>
      <c r="C605" s="136"/>
      <c r="D605" s="136"/>
      <c r="E605" s="136"/>
    </row>
  </sheetData>
  <mergeCells count="573">
    <mergeCell ref="B553:D553"/>
    <mergeCell ref="B554:D554"/>
    <mergeCell ref="B542:D542"/>
    <mergeCell ref="B546:D546"/>
    <mergeCell ref="B547:D547"/>
    <mergeCell ref="B548:D548"/>
    <mergeCell ref="B549:D549"/>
    <mergeCell ref="B584:C584"/>
    <mergeCell ref="B530:D530"/>
    <mergeCell ref="B531:D531"/>
    <mergeCell ref="B532:D532"/>
    <mergeCell ref="B533:D533"/>
    <mergeCell ref="B534:D534"/>
    <mergeCell ref="B535:D535"/>
    <mergeCell ref="B536:D536"/>
    <mergeCell ref="B537:D537"/>
    <mergeCell ref="B538:D538"/>
    <mergeCell ref="B539:D539"/>
    <mergeCell ref="B540:D540"/>
    <mergeCell ref="B541:D541"/>
    <mergeCell ref="B582:D582"/>
    <mergeCell ref="B576:D576"/>
    <mergeCell ref="B575:D575"/>
    <mergeCell ref="B555:D555"/>
    <mergeCell ref="B556:D556"/>
    <mergeCell ref="B557:D557"/>
    <mergeCell ref="B558:D558"/>
    <mergeCell ref="B561:D561"/>
    <mergeCell ref="B550:D550"/>
    <mergeCell ref="B551:D551"/>
    <mergeCell ref="B552:D552"/>
    <mergeCell ref="B459:C459"/>
    <mergeCell ref="B460:C460"/>
    <mergeCell ref="B464:C464"/>
    <mergeCell ref="D469:E469"/>
    <mergeCell ref="D468:E468"/>
    <mergeCell ref="B461:C461"/>
    <mergeCell ref="D461:E461"/>
    <mergeCell ref="B512:C512"/>
    <mergeCell ref="D512:E512"/>
    <mergeCell ref="D466:E466"/>
    <mergeCell ref="B511:C511"/>
    <mergeCell ref="D511:E511"/>
    <mergeCell ref="D500:E500"/>
    <mergeCell ref="D460:E460"/>
    <mergeCell ref="D505:E505"/>
    <mergeCell ref="B495:C495"/>
    <mergeCell ref="D495:E495"/>
    <mergeCell ref="B496:C496"/>
    <mergeCell ref="D496:E496"/>
    <mergeCell ref="B504:C504"/>
    <mergeCell ref="D504:E504"/>
    <mergeCell ref="A489:G489"/>
    <mergeCell ref="B500:C500"/>
    <mergeCell ref="D478:E478"/>
    <mergeCell ref="B308:C308"/>
    <mergeCell ref="D303:E303"/>
    <mergeCell ref="D304:E304"/>
    <mergeCell ref="D305:E305"/>
    <mergeCell ref="D306:E306"/>
    <mergeCell ref="D307:E307"/>
    <mergeCell ref="B327:C327"/>
    <mergeCell ref="D327:E327"/>
    <mergeCell ref="B457:C457"/>
    <mergeCell ref="D389:E389"/>
    <mergeCell ref="B379:C379"/>
    <mergeCell ref="D416:E416"/>
    <mergeCell ref="B423:C423"/>
    <mergeCell ref="D425:E425"/>
    <mergeCell ref="D426:E426"/>
    <mergeCell ref="D418:E418"/>
    <mergeCell ref="B424:C424"/>
    <mergeCell ref="B446:C446"/>
    <mergeCell ref="D316:E316"/>
    <mergeCell ref="B319:C319"/>
    <mergeCell ref="B371:C371"/>
    <mergeCell ref="B374:C374"/>
    <mergeCell ref="D374:E374"/>
    <mergeCell ref="B373:C373"/>
    <mergeCell ref="B294:H294"/>
    <mergeCell ref="B295:E295"/>
    <mergeCell ref="B297:E297"/>
    <mergeCell ref="B298:F298"/>
    <mergeCell ref="B303:C303"/>
    <mergeCell ref="B304:C304"/>
    <mergeCell ref="B305:C305"/>
    <mergeCell ref="B306:C306"/>
    <mergeCell ref="B307:C307"/>
    <mergeCell ref="A291:E291"/>
    <mergeCell ref="D277:E277"/>
    <mergeCell ref="D278:E278"/>
    <mergeCell ref="D279:E279"/>
    <mergeCell ref="D280:E280"/>
    <mergeCell ref="D281:E281"/>
    <mergeCell ref="D282:E282"/>
    <mergeCell ref="A250:A274"/>
    <mergeCell ref="D252:E252"/>
    <mergeCell ref="D253:E253"/>
    <mergeCell ref="D254:E254"/>
    <mergeCell ref="D255:E255"/>
    <mergeCell ref="D256:E256"/>
    <mergeCell ref="D257:E257"/>
    <mergeCell ref="D264:E264"/>
    <mergeCell ref="D265:E265"/>
    <mergeCell ref="D249:E249"/>
    <mergeCell ref="D270:E270"/>
    <mergeCell ref="D271:E271"/>
    <mergeCell ref="D272:E272"/>
    <mergeCell ref="D273:E273"/>
    <mergeCell ref="D274:E274"/>
    <mergeCell ref="D285:E285"/>
    <mergeCell ref="D287:E287"/>
    <mergeCell ref="B290:C290"/>
    <mergeCell ref="D266:E266"/>
    <mergeCell ref="B268:B274"/>
    <mergeCell ref="D269:E269"/>
    <mergeCell ref="F241:F242"/>
    <mergeCell ref="G241:G242"/>
    <mergeCell ref="H241:H242"/>
    <mergeCell ref="B242:C242"/>
    <mergeCell ref="E205:E217"/>
    <mergeCell ref="B225:F225"/>
    <mergeCell ref="B234:F234"/>
    <mergeCell ref="B235:F235"/>
    <mergeCell ref="B237:G237"/>
    <mergeCell ref="B238:G238"/>
    <mergeCell ref="B241:C241"/>
    <mergeCell ref="D241:D242"/>
    <mergeCell ref="E241:E242"/>
    <mergeCell ref="D258:E258"/>
    <mergeCell ref="D259:E259"/>
    <mergeCell ref="D260:E260"/>
    <mergeCell ref="D261:E261"/>
    <mergeCell ref="D262:E262"/>
    <mergeCell ref="D263:E263"/>
    <mergeCell ref="B244:F244"/>
    <mergeCell ref="B245:F245"/>
    <mergeCell ref="E155:F155"/>
    <mergeCell ref="E156:F156"/>
    <mergeCell ref="E157:F157"/>
    <mergeCell ref="E160:F160"/>
    <mergeCell ref="A161:C161"/>
    <mergeCell ref="A178:A179"/>
    <mergeCell ref="B178:B179"/>
    <mergeCell ref="D178:D179"/>
    <mergeCell ref="F178:F179"/>
    <mergeCell ref="E146:F146"/>
    <mergeCell ref="E147:F147"/>
    <mergeCell ref="E149:F149"/>
    <mergeCell ref="E151:F151"/>
    <mergeCell ref="E153:F153"/>
    <mergeCell ref="E154:F154"/>
    <mergeCell ref="E130:F130"/>
    <mergeCell ref="E135:F135"/>
    <mergeCell ref="E137:F137"/>
    <mergeCell ref="E138:F138"/>
    <mergeCell ref="E140:F140"/>
    <mergeCell ref="E144:F144"/>
    <mergeCell ref="E110:F110"/>
    <mergeCell ref="E111:F111"/>
    <mergeCell ref="E112:F112"/>
    <mergeCell ref="E113:F113"/>
    <mergeCell ref="E114:F114"/>
    <mergeCell ref="E129:F129"/>
    <mergeCell ref="E100:F100"/>
    <mergeCell ref="E101:F101"/>
    <mergeCell ref="E102:F102"/>
    <mergeCell ref="E107:F107"/>
    <mergeCell ref="E108:F108"/>
    <mergeCell ref="E109:F109"/>
    <mergeCell ref="E65:F65"/>
    <mergeCell ref="E66:F66"/>
    <mergeCell ref="E67:F67"/>
    <mergeCell ref="E77:F77"/>
    <mergeCell ref="E89:F89"/>
    <mergeCell ref="E97:F97"/>
    <mergeCell ref="E48:F48"/>
    <mergeCell ref="E51:F51"/>
    <mergeCell ref="E53:F53"/>
    <mergeCell ref="E62:F62"/>
    <mergeCell ref="E63:F63"/>
    <mergeCell ref="E64:F64"/>
    <mergeCell ref="A13:A14"/>
    <mergeCell ref="A40:A41"/>
    <mergeCell ref="C40:C41"/>
    <mergeCell ref="E40:F41"/>
    <mergeCell ref="E42:F42"/>
    <mergeCell ref="E44:F44"/>
    <mergeCell ref="A1:A2"/>
    <mergeCell ref="B1:B2"/>
    <mergeCell ref="C1:E1"/>
    <mergeCell ref="C2:E2"/>
    <mergeCell ref="A4:E4"/>
    <mergeCell ref="A5:E5"/>
    <mergeCell ref="B488:C488"/>
    <mergeCell ref="D488:E488"/>
    <mergeCell ref="F488:G488"/>
    <mergeCell ref="D474:E474"/>
    <mergeCell ref="F474:G474"/>
    <mergeCell ref="B473:C473"/>
    <mergeCell ref="B475:C475"/>
    <mergeCell ref="D475:E475"/>
    <mergeCell ref="F475:G475"/>
    <mergeCell ref="B484:C484"/>
    <mergeCell ref="D484:E484"/>
    <mergeCell ref="F484:G484"/>
    <mergeCell ref="B485:C485"/>
    <mergeCell ref="D485:E485"/>
    <mergeCell ref="F485:G485"/>
    <mergeCell ref="D473:E473"/>
    <mergeCell ref="F473:G473"/>
    <mergeCell ref="B474:C474"/>
    <mergeCell ref="B476:C476"/>
    <mergeCell ref="D476:E476"/>
    <mergeCell ref="B477:C477"/>
    <mergeCell ref="D477:E477"/>
    <mergeCell ref="B478:C478"/>
    <mergeCell ref="F469:G469"/>
    <mergeCell ref="B472:C472"/>
    <mergeCell ref="D471:E471"/>
    <mergeCell ref="F471:G471"/>
    <mergeCell ref="B469:C469"/>
    <mergeCell ref="D472:E472"/>
    <mergeCell ref="F472:G472"/>
    <mergeCell ref="B470:C470"/>
    <mergeCell ref="D470:E470"/>
    <mergeCell ref="F470:G470"/>
    <mergeCell ref="B471:C471"/>
    <mergeCell ref="F466:G466"/>
    <mergeCell ref="B468:C468"/>
    <mergeCell ref="B465:C465"/>
    <mergeCell ref="D462:E462"/>
    <mergeCell ref="F462:G462"/>
    <mergeCell ref="B463:C463"/>
    <mergeCell ref="D463:E463"/>
    <mergeCell ref="B467:C467"/>
    <mergeCell ref="D467:E467"/>
    <mergeCell ref="F467:G467"/>
    <mergeCell ref="F463:G463"/>
    <mergeCell ref="F511:G511"/>
    <mergeCell ref="B328:C328"/>
    <mergeCell ref="D328:E328"/>
    <mergeCell ref="B329:C329"/>
    <mergeCell ref="D329:E329"/>
    <mergeCell ref="F483:G483"/>
    <mergeCell ref="B481:C481"/>
    <mergeCell ref="D481:E481"/>
    <mergeCell ref="F481:G481"/>
    <mergeCell ref="B482:C482"/>
    <mergeCell ref="D482:E482"/>
    <mergeCell ref="F482:G482"/>
    <mergeCell ref="B483:C483"/>
    <mergeCell ref="D483:E483"/>
    <mergeCell ref="B389:C389"/>
    <mergeCell ref="F461:G461"/>
    <mergeCell ref="B486:C486"/>
    <mergeCell ref="D486:E486"/>
    <mergeCell ref="F486:G486"/>
    <mergeCell ref="D464:E464"/>
    <mergeCell ref="F464:G464"/>
    <mergeCell ref="B462:C462"/>
    <mergeCell ref="F389:G389"/>
    <mergeCell ref="D417:E417"/>
    <mergeCell ref="B412:C412"/>
    <mergeCell ref="B420:C420"/>
    <mergeCell ref="B421:C421"/>
    <mergeCell ref="B387:C387"/>
    <mergeCell ref="D387:E387"/>
    <mergeCell ref="F387:G387"/>
    <mergeCell ref="B388:C388"/>
    <mergeCell ref="D388:E388"/>
    <mergeCell ref="F388:G388"/>
    <mergeCell ref="B417:C417"/>
    <mergeCell ref="F417:G417"/>
    <mergeCell ref="D414:E414"/>
    <mergeCell ref="D420:E420"/>
    <mergeCell ref="D421:E421"/>
    <mergeCell ref="B414:C414"/>
    <mergeCell ref="F414:G414"/>
    <mergeCell ref="F401:G401"/>
    <mergeCell ref="F418:G418"/>
    <mergeCell ref="F419:G419"/>
    <mergeCell ref="B418:C418"/>
    <mergeCell ref="B419:C419"/>
    <mergeCell ref="F455:G455"/>
    <mergeCell ref="D456:E456"/>
    <mergeCell ref="F456:G456"/>
    <mergeCell ref="D457:E457"/>
    <mergeCell ref="F457:G457"/>
    <mergeCell ref="F458:G458"/>
    <mergeCell ref="D459:E459"/>
    <mergeCell ref="F459:G459"/>
    <mergeCell ref="D445:E445"/>
    <mergeCell ref="F445:G445"/>
    <mergeCell ref="D446:E446"/>
    <mergeCell ref="F446:G446"/>
    <mergeCell ref="F460:G460"/>
    <mergeCell ref="F468:G468"/>
    <mergeCell ref="D465:E465"/>
    <mergeCell ref="F465:G465"/>
    <mergeCell ref="B466:C466"/>
    <mergeCell ref="D424:E424"/>
    <mergeCell ref="F476:G476"/>
    <mergeCell ref="F477:G477"/>
    <mergeCell ref="B499:C499"/>
    <mergeCell ref="D499:E499"/>
    <mergeCell ref="B497:C497"/>
    <mergeCell ref="D497:E497"/>
    <mergeCell ref="B498:C498"/>
    <mergeCell ref="D498:E498"/>
    <mergeCell ref="B455:C455"/>
    <mergeCell ref="B427:C427"/>
    <mergeCell ref="F427:G427"/>
    <mergeCell ref="B428:C428"/>
    <mergeCell ref="F428:G428"/>
    <mergeCell ref="F454:G454"/>
    <mergeCell ref="D455:E455"/>
    <mergeCell ref="B458:C458"/>
    <mergeCell ref="D458:E458"/>
    <mergeCell ref="B445:C445"/>
    <mergeCell ref="D373:E373"/>
    <mergeCell ref="D320:E320"/>
    <mergeCell ref="B372:C372"/>
    <mergeCell ref="B326:C326"/>
    <mergeCell ref="D326:E326"/>
    <mergeCell ref="B394:C394"/>
    <mergeCell ref="D394:E394"/>
    <mergeCell ref="B395:C395"/>
    <mergeCell ref="D395:E395"/>
    <mergeCell ref="B377:C377"/>
    <mergeCell ref="D377:E377"/>
    <mergeCell ref="B378:C378"/>
    <mergeCell ref="D378:E378"/>
    <mergeCell ref="B346:C346"/>
    <mergeCell ref="D346:E346"/>
    <mergeCell ref="B376:C376"/>
    <mergeCell ref="D379:E379"/>
    <mergeCell ref="B380:C380"/>
    <mergeCell ref="D380:E380"/>
    <mergeCell ref="B381:C381"/>
    <mergeCell ref="D381:E381"/>
    <mergeCell ref="D376:E376"/>
    <mergeCell ref="B375:C375"/>
    <mergeCell ref="D375:E375"/>
    <mergeCell ref="B309:C309"/>
    <mergeCell ref="F302:G302"/>
    <mergeCell ref="F495:G495"/>
    <mergeCell ref="D309:E309"/>
    <mergeCell ref="B310:C310"/>
    <mergeCell ref="B302:C302"/>
    <mergeCell ref="D302:E302"/>
    <mergeCell ref="B337:F337"/>
    <mergeCell ref="D310:E310"/>
    <mergeCell ref="B311:C311"/>
    <mergeCell ref="D454:E454"/>
    <mergeCell ref="D318:E318"/>
    <mergeCell ref="B315:C315"/>
    <mergeCell ref="B340:C340"/>
    <mergeCell ref="D340:E340"/>
    <mergeCell ref="F340:G340"/>
    <mergeCell ref="B341:C341"/>
    <mergeCell ref="D341:E341"/>
    <mergeCell ref="F341:G341"/>
    <mergeCell ref="D319:E319"/>
    <mergeCell ref="B317:C317"/>
    <mergeCell ref="D317:E317"/>
    <mergeCell ref="B342:C342"/>
    <mergeCell ref="D342:E342"/>
    <mergeCell ref="F342:G342"/>
    <mergeCell ref="B343:C343"/>
    <mergeCell ref="D343:E343"/>
    <mergeCell ref="F343:G343"/>
    <mergeCell ref="B344:C344"/>
    <mergeCell ref="D344:E344"/>
    <mergeCell ref="F344:G344"/>
    <mergeCell ref="B345:C345"/>
    <mergeCell ref="D345:E345"/>
    <mergeCell ref="F345:G345"/>
    <mergeCell ref="F346:G346"/>
    <mergeCell ref="F347:G347"/>
    <mergeCell ref="B347:C347"/>
    <mergeCell ref="D347:E347"/>
    <mergeCell ref="B362:C362"/>
    <mergeCell ref="B352:C352"/>
    <mergeCell ref="F352:G352"/>
    <mergeCell ref="D362:E362"/>
    <mergeCell ref="A353:G353"/>
    <mergeCell ref="F348:G348"/>
    <mergeCell ref="D349:E349"/>
    <mergeCell ref="F349:G349"/>
    <mergeCell ref="B348:C348"/>
    <mergeCell ref="F351:G351"/>
    <mergeCell ref="F350:G350"/>
    <mergeCell ref="D350:E350"/>
    <mergeCell ref="F362:G362"/>
    <mergeCell ref="F478:G478"/>
    <mergeCell ref="B479:C479"/>
    <mergeCell ref="D479:E479"/>
    <mergeCell ref="F479:G479"/>
    <mergeCell ref="B480:C480"/>
    <mergeCell ref="D480:E480"/>
    <mergeCell ref="F480:G480"/>
    <mergeCell ref="B487:C487"/>
    <mergeCell ref="D487:E487"/>
    <mergeCell ref="F487:G487"/>
    <mergeCell ref="B312:C312"/>
    <mergeCell ref="D312:E312"/>
    <mergeCell ref="B313:C313"/>
    <mergeCell ref="D313:E313"/>
    <mergeCell ref="B366:C366"/>
    <mergeCell ref="D371:E371"/>
    <mergeCell ref="B368:C368"/>
    <mergeCell ref="B363:C363"/>
    <mergeCell ref="B364:C364"/>
    <mergeCell ref="D363:E363"/>
    <mergeCell ref="B325:C325"/>
    <mergeCell ref="D325:E325"/>
    <mergeCell ref="B349:C349"/>
    <mergeCell ref="B367:C367"/>
    <mergeCell ref="B350:C350"/>
    <mergeCell ref="B370:C370"/>
    <mergeCell ref="B365:C365"/>
    <mergeCell ref="B369:C369"/>
    <mergeCell ref="B318:C318"/>
    <mergeCell ref="B351:C351"/>
    <mergeCell ref="B314:C314"/>
    <mergeCell ref="D314:E314"/>
    <mergeCell ref="D315:E315"/>
    <mergeCell ref="B316:C316"/>
    <mergeCell ref="F322:G322"/>
    <mergeCell ref="B323:C323"/>
    <mergeCell ref="B324:C324"/>
    <mergeCell ref="D324:E324"/>
    <mergeCell ref="B321:C321"/>
    <mergeCell ref="D321:E321"/>
    <mergeCell ref="B322:C322"/>
    <mergeCell ref="D322:E322"/>
    <mergeCell ref="B320:C320"/>
    <mergeCell ref="B503:C503"/>
    <mergeCell ref="D503:E503"/>
    <mergeCell ref="A491:E491"/>
    <mergeCell ref="B396:C396"/>
    <mergeCell ref="D396:E396"/>
    <mergeCell ref="B501:C501"/>
    <mergeCell ref="D501:E501"/>
    <mergeCell ref="F432:G432"/>
    <mergeCell ref="B415:C415"/>
    <mergeCell ref="F415:G415"/>
    <mergeCell ref="B422:C422"/>
    <mergeCell ref="F422:G422"/>
    <mergeCell ref="D433:E433"/>
    <mergeCell ref="D434:E434"/>
    <mergeCell ref="D415:E415"/>
    <mergeCell ref="B502:C502"/>
    <mergeCell ref="D502:E502"/>
    <mergeCell ref="B401:C401"/>
    <mergeCell ref="D401:E401"/>
    <mergeCell ref="B456:C456"/>
    <mergeCell ref="B402:C402"/>
    <mergeCell ref="D402:E402"/>
    <mergeCell ref="F402:G402"/>
    <mergeCell ref="B403:C403"/>
    <mergeCell ref="D403:E403"/>
    <mergeCell ref="F403:G403"/>
    <mergeCell ref="B404:C404"/>
    <mergeCell ref="D404:E404"/>
    <mergeCell ref="F404:G404"/>
    <mergeCell ref="B405:C405"/>
    <mergeCell ref="D405:E405"/>
    <mergeCell ref="F405:G405"/>
    <mergeCell ref="B406:C406"/>
    <mergeCell ref="D406:E406"/>
    <mergeCell ref="F406:G406"/>
    <mergeCell ref="B407:C407"/>
    <mergeCell ref="D407:E407"/>
    <mergeCell ref="F407:G407"/>
    <mergeCell ref="B408:C408"/>
    <mergeCell ref="D408:E408"/>
    <mergeCell ref="F408:G408"/>
    <mergeCell ref="B409:C409"/>
    <mergeCell ref="D409:E409"/>
    <mergeCell ref="F409:G409"/>
    <mergeCell ref="B410:C410"/>
    <mergeCell ref="D410:E410"/>
    <mergeCell ref="F410:G410"/>
    <mergeCell ref="B411:C411"/>
    <mergeCell ref="D411:E411"/>
    <mergeCell ref="F411:G411"/>
    <mergeCell ref="D427:E427"/>
    <mergeCell ref="A437:G437"/>
    <mergeCell ref="B444:C444"/>
    <mergeCell ref="D444:E444"/>
    <mergeCell ref="F444:G444"/>
    <mergeCell ref="B435:C435"/>
    <mergeCell ref="F435:G435"/>
    <mergeCell ref="B436:C436"/>
    <mergeCell ref="B430:C430"/>
    <mergeCell ref="B433:C433"/>
    <mergeCell ref="B425:C425"/>
    <mergeCell ref="F425:G425"/>
    <mergeCell ref="D430:E430"/>
    <mergeCell ref="B429:C429"/>
    <mergeCell ref="B426:C426"/>
    <mergeCell ref="F426:G426"/>
    <mergeCell ref="F412:G412"/>
    <mergeCell ref="F430:G430"/>
    <mergeCell ref="F420:G420"/>
    <mergeCell ref="F421:G421"/>
    <mergeCell ref="B453:C453"/>
    <mergeCell ref="D452:E452"/>
    <mergeCell ref="F452:G452"/>
    <mergeCell ref="B450:C450"/>
    <mergeCell ref="D449:E449"/>
    <mergeCell ref="F449:G449"/>
    <mergeCell ref="B451:C451"/>
    <mergeCell ref="D450:E450"/>
    <mergeCell ref="F450:G450"/>
    <mergeCell ref="F453:G453"/>
    <mergeCell ref="B452:C452"/>
    <mergeCell ref="D451:E451"/>
    <mergeCell ref="F424:G424"/>
    <mergeCell ref="F433:G433"/>
    <mergeCell ref="F423:G423"/>
    <mergeCell ref="D422:E422"/>
    <mergeCell ref="D423:E423"/>
    <mergeCell ref="D311:E311"/>
    <mergeCell ref="D308:E308"/>
    <mergeCell ref="D323:E323"/>
    <mergeCell ref="D412:E412"/>
    <mergeCell ref="D429:E429"/>
    <mergeCell ref="D432:E432"/>
    <mergeCell ref="D431:E431"/>
    <mergeCell ref="A384:G384"/>
    <mergeCell ref="D372:E372"/>
    <mergeCell ref="B416:C416"/>
    <mergeCell ref="F416:G416"/>
    <mergeCell ref="D367:E367"/>
    <mergeCell ref="D368:E368"/>
    <mergeCell ref="D370:E370"/>
    <mergeCell ref="D413:E413"/>
    <mergeCell ref="D419:E419"/>
    <mergeCell ref="F429:G429"/>
    <mergeCell ref="D428:E428"/>
    <mergeCell ref="A390:G390"/>
    <mergeCell ref="B413:C413"/>
    <mergeCell ref="F413:G413"/>
    <mergeCell ref="B431:C431"/>
    <mergeCell ref="F431:G431"/>
    <mergeCell ref="B432:C432"/>
    <mergeCell ref="A513:A514"/>
    <mergeCell ref="B513:C514"/>
    <mergeCell ref="D513:E514"/>
    <mergeCell ref="F513:G514"/>
    <mergeCell ref="B382:C382"/>
    <mergeCell ref="D382:E382"/>
    <mergeCell ref="B383:C383"/>
    <mergeCell ref="D383:E383"/>
    <mergeCell ref="B505:C505"/>
    <mergeCell ref="B434:C434"/>
    <mergeCell ref="F434:G434"/>
    <mergeCell ref="B454:C454"/>
    <mergeCell ref="D453:E453"/>
    <mergeCell ref="D436:E436"/>
    <mergeCell ref="F436:G436"/>
    <mergeCell ref="D435:E435"/>
    <mergeCell ref="B447:C447"/>
    <mergeCell ref="D447:E447"/>
    <mergeCell ref="F447:G447"/>
    <mergeCell ref="B448:C448"/>
    <mergeCell ref="B449:C449"/>
    <mergeCell ref="D448:E448"/>
    <mergeCell ref="F448:G448"/>
    <mergeCell ref="F451:G451"/>
  </mergeCells>
  <pageMargins left="0.19685039370078741" right="0.31496062992125984" top="0.35433070866141736" bottom="0.39370078740157483" header="0.31496062992125984" footer="0.11811023622047245"/>
  <pageSetup paperSize="9" scale="59" fitToHeight="0" orientation="portrait" r:id="rId1"/>
  <headerFooter>
    <oddFooter>Strona &amp;P z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Lilia</dc:creator>
  <cp:lastModifiedBy>Małgorzata Lilia</cp:lastModifiedBy>
  <cp:lastPrinted>2025-03-27T12:50:06Z</cp:lastPrinted>
  <dcterms:created xsi:type="dcterms:W3CDTF">2025-03-04T08:10:11Z</dcterms:created>
  <dcterms:modified xsi:type="dcterms:W3CDTF">2025-03-27T12:50:11Z</dcterms:modified>
</cp:coreProperties>
</file>